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30" windowWidth="7755" windowHeight="10350" activeTab="0"/>
  </bookViews>
  <sheets>
    <sheet name="Greens Example" sheetId="1" r:id="rId1"/>
    <sheet name="Blank" sheetId="2" r:id="rId2"/>
  </sheets>
  <definedNames>
    <definedName name="_xlnm.Print_Area" localSheetId="1">'Blank'!$A$1:$J$66</definedName>
    <definedName name="_xlnm.Print_Area" localSheetId="0">'Greens Example'!$A$1:$J$66</definedName>
  </definedNames>
  <calcPr fullCalcOnLoad="1"/>
</workbook>
</file>

<file path=xl/sharedStrings.xml><?xml version="1.0" encoding="utf-8"?>
<sst xmlns="http://schemas.openxmlformats.org/spreadsheetml/2006/main" count="147" uniqueCount="58">
  <si>
    <t>Quantity</t>
  </si>
  <si>
    <t>Unit</t>
  </si>
  <si>
    <t>$/Unit</t>
  </si>
  <si>
    <t>Total</t>
  </si>
  <si>
    <t>lbs</t>
  </si>
  <si>
    <t>Supplies</t>
  </si>
  <si>
    <t>Labor</t>
  </si>
  <si>
    <t>hrs</t>
  </si>
  <si>
    <t>Interest on Preplant Costs</t>
  </si>
  <si>
    <t>dollars</t>
  </si>
  <si>
    <t>packets</t>
  </si>
  <si>
    <t>Greens sales</t>
  </si>
  <si>
    <t>Bags (1 lb)</t>
  </si>
  <si>
    <t>bags</t>
  </si>
  <si>
    <t>Enter your input values in shaded cells.</t>
  </si>
  <si>
    <t>Version 1.0</t>
  </si>
  <si>
    <t>Author: Craig Chase</t>
  </si>
  <si>
    <t>Date Printed:</t>
  </si>
  <si>
    <t xml:space="preserve"> </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</si>
  <si>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</si>
  <si>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</si>
  <si>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</si>
  <si>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SALAD GREENS</t>
  </si>
  <si>
    <t>Assumptions:</t>
  </si>
  <si>
    <t>100' x 4' bed</t>
  </si>
  <si>
    <t>Receipts</t>
  </si>
  <si>
    <t>Total Receipts</t>
  </si>
  <si>
    <t>Planting Year Costs</t>
  </si>
  <si>
    <t>Seed - cover crop</t>
  </si>
  <si>
    <t>Seed</t>
  </si>
  <si>
    <t>Fertilization</t>
  </si>
  <si>
    <t>Cover crop</t>
  </si>
  <si>
    <t>Bed preparation</t>
  </si>
  <si>
    <t>Fertilizer spreading</t>
  </si>
  <si>
    <t>Irrigation set up</t>
  </si>
  <si>
    <t>Weeding</t>
  </si>
  <si>
    <t>Planting</t>
  </si>
  <si>
    <t>Total Pre-Harvest Costs</t>
  </si>
  <si>
    <t>Harvest</t>
  </si>
  <si>
    <t>Harvest labor</t>
  </si>
  <si>
    <t>Packaging</t>
  </si>
  <si>
    <t>Other</t>
  </si>
  <si>
    <t>Total Harvest Costs</t>
  </si>
  <si>
    <t>Total Variable Costs</t>
  </si>
  <si>
    <t xml:space="preserve">   Per bed</t>
  </si>
  <si>
    <t xml:space="preserve">   Per lb</t>
  </si>
  <si>
    <t>Ownership Costs (Annual)</t>
  </si>
  <si>
    <t>Irrigation System</t>
  </si>
  <si>
    <t>Machinery</t>
  </si>
  <si>
    <t>Land</t>
  </si>
  <si>
    <t>Total Ownership Costs</t>
  </si>
  <si>
    <t>Total Costs (Annual)</t>
  </si>
  <si>
    <t>Annual Returns Over Variable Costs</t>
  </si>
  <si>
    <t>Annual Returns Over Total Costs</t>
  </si>
  <si>
    <t>Ag Marketing Resource Center -- Iowa State University Extension</t>
  </si>
  <si>
    <t>For more information on this budget, see the Information File</t>
  </si>
  <si>
    <t>Iowa Vegetable Production Budgets.</t>
  </si>
  <si>
    <t>Vegetable Production Budgets.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</si>
</sst>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0.000"/>
  </numFmts>
  <fonts count="19">
    <font>
      <sz val="12"/>
      <name val="Times New Roman"/>
      <family val="0"/>
    </font>
    <font>
      <sz val="10"/>
      <name val="Arial"/>
      <family val="0"/>
    </font>
    <font>
      <u val="single"/>
      <sz val="12"/>
      <color indexed="12"/>
      <name val="Times New Roman"/>
      <family val="0"/>
    </font>
    <font>
      <u val="single"/>
      <sz val="12"/>
      <color indexed="20"/>
      <name val="Times New Roman"/>
      <family val="0"/>
    </font>
    <font>
      <b/>
      <sz val="10"/>
      <name val="Arial"/>
      <family val="2"/>
    </font>
    <font>
      <i/>
      <sz val="10"/>
      <name val="Arial"/>
      <family val="2"/>
    </font>
    <font>
      <b/>
      <u val="single"/>
      <sz val="10"/>
      <name val="Arial"/>
      <family val="2"/>
    </font>
    <font>
      <u val="single"/>
      <sz val="10"/>
      <name val="Arial"/>
      <family val="2"/>
    </font>
    <font>
      <i/>
      <u val="single"/>
      <sz val="10"/>
      <name val="Arial"/>
      <family val="2"/>
    </font>
    <font>
      <b/>
      <sz val="14"/>
      <color indexed="9"/>
      <name val="Arial"/>
      <family val="2"/>
    </font>
    <font>
      <sz val="9"/>
      <name val="Times New Roman"/>
      <family val="0"/>
    </font>
    <font>
      <b/>
      <sz val="11"/>
      <color indexed="63"/>
      <name val="Arial"/>
      <family val="2"/>
    </font>
    <font>
      <u val="single"/>
      <sz val="10"/>
      <color indexed="12"/>
      <name val="Arial"/>
      <family val="0"/>
    </font>
    <font>
      <sz val="9"/>
      <name val="Arial"/>
      <family val="0"/>
    </font>
    <font>
      <u val="single"/>
      <sz val="10"/>
      <color indexed="45"/>
      <name val="Arial"/>
      <family val="0"/>
    </font>
    <font>
      <b/>
      <sz val="10"/>
      <color indexed="60"/>
      <name val="Arial"/>
      <family val="2"/>
    </font>
    <font>
      <sz val="6"/>
      <color indexed="63"/>
      <name val="Univers"/>
      <family val="2"/>
    </font>
    <font>
      <sz val="6"/>
      <name val="Arial"/>
      <family val="0"/>
    </font>
    <font>
      <sz val="10"/>
      <name val="Times New Roman"/>
      <family val="0"/>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62"/>
        <bgColor indexed="64"/>
      </patternFill>
    </fill>
    <fill>
      <patternFill patternType="solid">
        <fgColor indexed="26"/>
        <bgColor indexed="64"/>
      </patternFill>
    </fill>
  </fills>
  <borders count="7">
    <border>
      <left/>
      <right/>
      <top/>
      <bottom/>
      <diagonal/>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ck">
        <color indexed="47"/>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74">
    <xf numFmtId="0" fontId="0" fillId="0" borderId="0" xfId="0" applyAlignment="1">
      <alignment/>
    </xf>
    <xf numFmtId="0" fontId="5"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horizontal="center"/>
    </xf>
    <xf numFmtId="0" fontId="6" fillId="0" borderId="0" xfId="0" applyFont="1" applyAlignment="1">
      <alignment/>
    </xf>
    <xf numFmtId="0" fontId="1" fillId="0" borderId="0" xfId="0" applyFont="1" applyAlignment="1">
      <alignment horizontal="center"/>
    </xf>
    <xf numFmtId="167" fontId="7" fillId="0" borderId="0" xfId="0" applyNumberFormat="1" applyFont="1" applyAlignment="1">
      <alignment/>
    </xf>
    <xf numFmtId="2" fontId="1" fillId="0" borderId="0" xfId="0" applyNumberFormat="1" applyFont="1" applyAlignment="1">
      <alignment/>
    </xf>
    <xf numFmtId="167" fontId="1" fillId="0" borderId="0" xfId="0" applyNumberFormat="1" applyFont="1" applyAlignment="1">
      <alignment/>
    </xf>
    <xf numFmtId="168" fontId="1" fillId="0" borderId="0" xfId="0" applyNumberFormat="1" applyFont="1" applyAlignment="1">
      <alignment/>
    </xf>
    <xf numFmtId="2" fontId="7" fillId="0" borderId="0" xfId="0" applyNumberFormat="1" applyFont="1" applyAlignment="1">
      <alignment/>
    </xf>
    <xf numFmtId="3" fontId="1" fillId="0" borderId="0" xfId="0" applyNumberFormat="1" applyFont="1" applyAlignment="1">
      <alignment horizontal="center"/>
    </xf>
    <xf numFmtId="4" fontId="1" fillId="0" borderId="0" xfId="0" applyNumberFormat="1" applyFont="1" applyAlignment="1">
      <alignment/>
    </xf>
    <xf numFmtId="4" fontId="7" fillId="0" borderId="0" xfId="0" applyNumberFormat="1" applyFont="1" applyAlignment="1">
      <alignment/>
    </xf>
    <xf numFmtId="0" fontId="8" fillId="0" borderId="0" xfId="0" applyFont="1" applyAlignment="1">
      <alignment/>
    </xf>
    <xf numFmtId="0" fontId="4" fillId="0" borderId="0" xfId="0" applyFont="1" applyAlignment="1">
      <alignment/>
    </xf>
    <xf numFmtId="0" fontId="1"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0" fontId="0" fillId="0" borderId="0" xfId="0" applyFill="1" applyAlignment="1">
      <alignment/>
    </xf>
    <xf numFmtId="0" fontId="11" fillId="0" borderId="0" xfId="0" applyFont="1" applyAlignment="1">
      <alignment/>
    </xf>
    <xf numFmtId="0" fontId="12" fillId="0" borderId="0" xfId="20" applyFont="1" applyAlignment="1">
      <alignment wrapText="1"/>
    </xf>
    <xf numFmtId="0" fontId="10" fillId="0" borderId="0" xfId="0" applyFont="1" applyAlignment="1">
      <alignment/>
    </xf>
    <xf numFmtId="0" fontId="13" fillId="0" borderId="0" xfId="0" applyFont="1" applyFill="1" applyBorder="1" applyAlignment="1" applyProtection="1">
      <alignment horizontal="left"/>
      <protection/>
    </xf>
    <xf numFmtId="0" fontId="1"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1" fillId="0" borderId="0" xfId="0" applyFont="1" applyBorder="1" applyAlignment="1">
      <alignment/>
    </xf>
    <xf numFmtId="0" fontId="1" fillId="0" borderId="0" xfId="0" applyFont="1" applyAlignment="1">
      <alignment/>
    </xf>
    <xf numFmtId="0" fontId="14" fillId="0" borderId="0" xfId="20" applyFont="1" applyAlignment="1" applyProtection="1">
      <alignment horizontal="left"/>
      <protection/>
    </xf>
    <xf numFmtId="0" fontId="1" fillId="0" borderId="0" xfId="0" applyFont="1" applyAlignment="1" applyProtection="1">
      <alignment/>
      <protection/>
    </xf>
    <xf numFmtId="0" fontId="1" fillId="0" borderId="0" xfId="20" applyFont="1" applyAlignment="1" applyProtection="1">
      <alignment horizontal="left"/>
      <protection/>
    </xf>
    <xf numFmtId="0" fontId="1" fillId="0" borderId="0" xfId="0" applyFont="1" applyAlignment="1" applyProtection="1">
      <alignment/>
      <protection/>
    </xf>
    <xf numFmtId="0" fontId="15" fillId="0" borderId="0" xfId="0" applyFont="1" applyAlignment="1">
      <alignment/>
    </xf>
    <xf numFmtId="0" fontId="16" fillId="0" borderId="0" xfId="0" applyFont="1" applyAlignment="1">
      <alignment horizontal="left"/>
    </xf>
    <xf numFmtId="0" fontId="17" fillId="0" borderId="0" xfId="0" applyFont="1" applyAlignment="1">
      <alignment/>
    </xf>
    <xf numFmtId="0" fontId="16" fillId="0" borderId="0" xfId="0" applyFont="1" applyAlignment="1">
      <alignment wrapText="1"/>
    </xf>
    <xf numFmtId="0" fontId="1" fillId="0" borderId="1" xfId="0" applyFont="1" applyBorder="1" applyAlignment="1">
      <alignment/>
    </xf>
    <xf numFmtId="0" fontId="4" fillId="0" borderId="1" xfId="0" applyFont="1" applyBorder="1" applyAlignment="1">
      <alignment horizontal="center"/>
    </xf>
    <xf numFmtId="0" fontId="4" fillId="0" borderId="0" xfId="0" applyFont="1" applyAlignment="1">
      <alignment horizontal="left" indent="1"/>
    </xf>
    <xf numFmtId="0" fontId="1" fillId="2" borderId="2" xfId="0" applyFont="1" applyFill="1" applyBorder="1" applyAlignment="1" applyProtection="1">
      <alignment horizontal="left" indent="1"/>
      <protection locked="0"/>
    </xf>
    <xf numFmtId="0" fontId="1" fillId="0" borderId="3" xfId="0" applyFont="1" applyFill="1" applyBorder="1" applyAlignment="1">
      <alignment/>
    </xf>
    <xf numFmtId="0" fontId="1" fillId="0" borderId="3" xfId="0" applyFont="1" applyFill="1" applyBorder="1" applyAlignment="1">
      <alignment/>
    </xf>
    <xf numFmtId="0" fontId="1" fillId="0" borderId="0" xfId="0" applyFont="1" applyFill="1" applyBorder="1" applyAlignment="1">
      <alignment/>
    </xf>
    <xf numFmtId="2" fontId="1" fillId="2" borderId="2" xfId="0" applyNumberFormat="1" applyFont="1" applyFill="1" applyBorder="1" applyAlignment="1" applyProtection="1">
      <alignment/>
      <protection locked="0"/>
    </xf>
    <xf numFmtId="0" fontId="1" fillId="0" borderId="0" xfId="0" applyFont="1" applyAlignment="1" applyProtection="1">
      <alignment horizontal="center"/>
      <protection locked="0"/>
    </xf>
    <xf numFmtId="167" fontId="4" fillId="0" borderId="0" xfId="0" applyNumberFormat="1" applyFont="1" applyAlignment="1">
      <alignment/>
    </xf>
    <xf numFmtId="2" fontId="4" fillId="0" borderId="0" xfId="0" applyNumberFormat="1" applyFont="1" applyAlignment="1">
      <alignment/>
    </xf>
    <xf numFmtId="0" fontId="4" fillId="0" borderId="0" xfId="0" applyFont="1" applyBorder="1" applyAlignment="1">
      <alignment horizontal="center"/>
    </xf>
    <xf numFmtId="0" fontId="1" fillId="2" borderId="2" xfId="0" applyFont="1" applyFill="1" applyBorder="1" applyAlignment="1" applyProtection="1">
      <alignment/>
      <protection locked="0"/>
    </xf>
    <xf numFmtId="2" fontId="1" fillId="2" borderId="2" xfId="0" applyNumberFormat="1" applyFont="1" applyFill="1" applyBorder="1" applyAlignment="1" applyProtection="1">
      <alignment horizontal="center"/>
      <protection locked="0"/>
    </xf>
    <xf numFmtId="168" fontId="1" fillId="2" borderId="2" xfId="0" applyNumberFormat="1" applyFont="1" applyFill="1" applyBorder="1" applyAlignment="1" applyProtection="1">
      <alignment/>
      <protection locked="0"/>
    </xf>
    <xf numFmtId="0" fontId="1" fillId="2" borderId="4" xfId="0" applyFont="1" applyFill="1" applyBorder="1" applyAlignment="1" applyProtection="1">
      <alignment horizontal="left" indent="1"/>
      <protection locked="0"/>
    </xf>
    <xf numFmtId="3" fontId="1" fillId="0" borderId="0" xfId="0" applyNumberFormat="1" applyFont="1" applyAlignment="1" applyProtection="1">
      <alignment horizontal="center"/>
      <protection locked="0"/>
    </xf>
    <xf numFmtId="167" fontId="1" fillId="2" borderId="2" xfId="0" applyNumberFormat="1" applyFont="1" applyFill="1" applyBorder="1" applyAlignment="1" applyProtection="1">
      <alignment/>
      <protection locked="0"/>
    </xf>
    <xf numFmtId="2" fontId="7" fillId="2" borderId="2" xfId="0" applyNumberFormat="1" applyFont="1" applyFill="1" applyBorder="1" applyAlignment="1" applyProtection="1">
      <alignment/>
      <protection locked="0"/>
    </xf>
    <xf numFmtId="0" fontId="1" fillId="3" borderId="0" xfId="0" applyFont="1" applyFill="1" applyAlignment="1">
      <alignment/>
    </xf>
    <xf numFmtId="0" fontId="10" fillId="3" borderId="0" xfId="0" applyFont="1" applyFill="1" applyAlignment="1">
      <alignment/>
    </xf>
    <xf numFmtId="0" fontId="1" fillId="4" borderId="0" xfId="0" applyFont="1" applyFill="1" applyAlignment="1">
      <alignment/>
    </xf>
    <xf numFmtId="0" fontId="1" fillId="3" borderId="0" xfId="0" applyFont="1" applyFill="1" applyAlignment="1">
      <alignment/>
    </xf>
    <xf numFmtId="0" fontId="0" fillId="3" borderId="0" xfId="0" applyFill="1" applyAlignment="1">
      <alignment/>
    </xf>
    <xf numFmtId="0" fontId="9" fillId="5" borderId="5" xfId="0" applyFont="1" applyFill="1" applyBorder="1" applyAlignment="1">
      <alignment/>
    </xf>
    <xf numFmtId="0" fontId="0" fillId="0" borderId="0" xfId="0" applyAlignment="1">
      <alignment/>
    </xf>
    <xf numFmtId="0" fontId="0" fillId="0" borderId="0" xfId="0" applyAlignment="1">
      <alignment/>
    </xf>
    <xf numFmtId="0" fontId="16" fillId="0" borderId="0" xfId="0" applyFont="1" applyAlignment="1">
      <alignment horizontal="left" wrapText="1"/>
    </xf>
    <xf numFmtId="0" fontId="13" fillId="6" borderId="4" xfId="0" applyFont="1" applyFill="1" applyBorder="1" applyAlignment="1" applyProtection="1">
      <alignment horizontal="left"/>
      <protection/>
    </xf>
    <xf numFmtId="0" fontId="13" fillId="6" borderId="1" xfId="0" applyFont="1" applyFill="1" applyBorder="1" applyAlignment="1" applyProtection="1">
      <alignment horizontal="left"/>
      <protection/>
    </xf>
    <xf numFmtId="0" fontId="13" fillId="6" borderId="6" xfId="0" applyFont="1" applyFill="1" applyBorder="1" applyAlignment="1" applyProtection="1">
      <alignment horizontal="left"/>
      <protection/>
    </xf>
    <xf numFmtId="14" fontId="1" fillId="0" borderId="0" xfId="0" applyNumberFormat="1" applyFont="1" applyAlignment="1" applyProtection="1">
      <alignment horizontal="left"/>
      <protection/>
    </xf>
    <xf numFmtId="0" fontId="1" fillId="2" borderId="4" xfId="0" applyFont="1" applyFill="1" applyBorder="1" applyAlignment="1" applyProtection="1">
      <alignment/>
      <protection locked="0"/>
    </xf>
    <xf numFmtId="0" fontId="18" fillId="0" borderId="1" xfId="0" applyFont="1" applyBorder="1" applyAlignment="1" applyProtection="1">
      <alignment/>
      <protection locked="0"/>
    </xf>
    <xf numFmtId="0" fontId="18" fillId="0" borderId="6" xfId="0" applyFont="1" applyBorder="1" applyAlignment="1" applyProtection="1">
      <alignment/>
      <protection locked="0"/>
    </xf>
    <xf numFmtId="0" fontId="2"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59</xdr:row>
      <xdr:rowOff>142875</xdr:rowOff>
    </xdr:from>
    <xdr:to>
      <xdr:col>5</xdr:col>
      <xdr:colOff>38100</xdr:colOff>
      <xdr:row>61</xdr:row>
      <xdr:rowOff>104775</xdr:rowOff>
    </xdr:to>
    <xdr:pic>
      <xdr:nvPicPr>
        <xdr:cNvPr id="1" name="Picture 1"/>
        <xdr:cNvPicPr preferRelativeResize="1">
          <a:picLocks noChangeAspect="1"/>
        </xdr:cNvPicPr>
      </xdr:nvPicPr>
      <xdr:blipFill>
        <a:blip r:embed="rId1"/>
        <a:stretch>
          <a:fillRect/>
        </a:stretch>
      </xdr:blipFill>
      <xdr:spPr>
        <a:xfrm>
          <a:off x="266700" y="9867900"/>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59</xdr:row>
      <xdr:rowOff>142875</xdr:rowOff>
    </xdr:from>
    <xdr:to>
      <xdr:col>5</xdr:col>
      <xdr:colOff>47625</xdr:colOff>
      <xdr:row>61</xdr:row>
      <xdr:rowOff>104775</xdr:rowOff>
    </xdr:to>
    <xdr:pic>
      <xdr:nvPicPr>
        <xdr:cNvPr id="1" name="Picture 1"/>
        <xdr:cNvPicPr preferRelativeResize="1">
          <a:picLocks noChangeAspect="1"/>
        </xdr:cNvPicPr>
      </xdr:nvPicPr>
      <xdr:blipFill>
        <a:blip r:embed="rId1"/>
        <a:stretch>
          <a:fillRect/>
        </a:stretch>
      </xdr:blipFill>
      <xdr:spPr>
        <a:xfrm>
          <a:off x="266700" y="9867900"/>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hyperlink" Target="http://www.agmrc.org/agmrc/business/operatingbusiness/usingvegetablebudgetstomakedecisions.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40"/>
  <sheetViews>
    <sheetView showGridLines="0" tabSelected="1" workbookViewId="0" topLeftCell="A1">
      <selection activeCell="C5" sqref="C5:E5"/>
    </sheetView>
  </sheetViews>
  <sheetFormatPr defaultColWidth="9.00390625" defaultRowHeight="15.75"/>
  <cols>
    <col min="1" max="1" width="1.4921875" style="59" customWidth="1"/>
    <col min="2" max="2" width="1.4921875" style="3" customWidth="1"/>
    <col min="3" max="3" width="16.00390625" style="3" customWidth="1"/>
    <col min="4" max="4" width="1.25" style="3" customWidth="1"/>
    <col min="5" max="5" width="12.25390625" style="3" customWidth="1"/>
    <col min="6" max="6" width="8.25390625" style="3" customWidth="1"/>
    <col min="7" max="7" width="8.375" style="3" customWidth="1"/>
    <col min="8" max="8" width="7.75390625" style="3" customWidth="1"/>
    <col min="9" max="9" width="9.625" style="3" customWidth="1"/>
    <col min="10" max="10" width="15.75390625" style="3" customWidth="1"/>
    <col min="11" max="11" width="7.125" style="3" customWidth="1"/>
    <col min="12" max="12" width="5.125" style="3" customWidth="1"/>
    <col min="13" max="16384" width="9.00390625" style="3" customWidth="1"/>
  </cols>
  <sheetData>
    <row r="1" s="62" customFormat="1" ht="18.75" thickBot="1">
      <c r="C1" s="62" t="s">
        <v>22</v>
      </c>
    </row>
    <row r="2" spans="1:4" ht="15.75" thickTop="1">
      <c r="A2" s="57"/>
      <c r="B2" s="17"/>
      <c r="C2" s="21" t="s">
        <v>54</v>
      </c>
      <c r="D2" s="16"/>
    </row>
    <row r="3" spans="1:11" ht="15.75">
      <c r="A3" s="57"/>
      <c r="B3" s="17"/>
      <c r="C3" s="63" t="s">
        <v>55</v>
      </c>
      <c r="D3" s="63"/>
      <c r="E3" s="63"/>
      <c r="F3" s="63"/>
      <c r="G3" s="63"/>
      <c r="H3" s="73" t="s">
        <v>57</v>
      </c>
      <c r="I3" s="73"/>
      <c r="J3" s="73"/>
      <c r="K3" s="22"/>
    </row>
    <row r="4" spans="1:2" ht="12.75">
      <c r="A4" s="57"/>
      <c r="B4" s="17"/>
    </row>
    <row r="5" spans="1:5" s="23" customFormat="1" ht="12">
      <c r="A5" s="58"/>
      <c r="B5" s="18"/>
      <c r="C5" s="66" t="s">
        <v>14</v>
      </c>
      <c r="D5" s="67"/>
      <c r="E5" s="68"/>
    </row>
    <row r="6" spans="1:5" s="23" customFormat="1" ht="12">
      <c r="A6" s="58"/>
      <c r="B6" s="18"/>
      <c r="C6" s="24"/>
      <c r="D6" s="24"/>
      <c r="E6" s="24"/>
    </row>
    <row r="7" spans="1:5" s="23" customFormat="1" ht="12">
      <c r="A7" s="58"/>
      <c r="B7" s="18"/>
      <c r="C7" s="24" t="s">
        <v>23</v>
      </c>
      <c r="D7" s="24"/>
      <c r="E7" s="24"/>
    </row>
    <row r="8" spans="1:5" ht="12.75">
      <c r="A8" s="57"/>
      <c r="B8" s="17"/>
      <c r="C8" s="70" t="s">
        <v>24</v>
      </c>
      <c r="D8" s="71"/>
      <c r="E8" s="72"/>
    </row>
    <row r="9" spans="1:5" ht="12.75">
      <c r="A9" s="57"/>
      <c r="B9" s="17"/>
      <c r="C9" s="70"/>
      <c r="D9" s="71"/>
      <c r="E9" s="72"/>
    </row>
    <row r="10" spans="1:5" ht="12.75">
      <c r="A10" s="57"/>
      <c r="B10" s="17"/>
      <c r="C10" s="70"/>
      <c r="D10" s="71"/>
      <c r="E10" s="72"/>
    </row>
    <row r="11" spans="1:18" ht="12.75">
      <c r="A11" s="57"/>
      <c r="B11" s="17"/>
      <c r="C11" s="38"/>
      <c r="D11" s="38"/>
      <c r="E11" s="38"/>
      <c r="F11" s="39" t="s">
        <v>0</v>
      </c>
      <c r="G11" s="39" t="s">
        <v>1</v>
      </c>
      <c r="H11" s="39" t="s">
        <v>2</v>
      </c>
      <c r="I11" s="39" t="s">
        <v>3</v>
      </c>
      <c r="J11" s="1"/>
      <c r="K11" s="1"/>
      <c r="L11" s="2"/>
      <c r="M11" s="2"/>
      <c r="N11" s="2"/>
      <c r="O11" s="4"/>
      <c r="P11" s="4"/>
      <c r="Q11" s="4"/>
      <c r="R11" s="4"/>
    </row>
    <row r="12" spans="1:13" ht="12.75">
      <c r="A12" s="57"/>
      <c r="B12" s="17"/>
      <c r="C12" s="16" t="s">
        <v>25</v>
      </c>
      <c r="D12" s="5"/>
      <c r="J12" s="1"/>
      <c r="K12" s="1"/>
      <c r="L12" s="5"/>
      <c r="M12" s="5"/>
    </row>
    <row r="13" spans="1:13" ht="12.75">
      <c r="A13" s="57"/>
      <c r="B13" s="17"/>
      <c r="C13" s="3" t="s">
        <v>11</v>
      </c>
      <c r="D13" s="5"/>
      <c r="F13" s="50">
        <v>30</v>
      </c>
      <c r="G13" s="6" t="s">
        <v>4</v>
      </c>
      <c r="H13" s="51">
        <v>5</v>
      </c>
      <c r="I13" s="7">
        <f>F13*H13</f>
        <v>150</v>
      </c>
      <c r="J13" s="1"/>
      <c r="K13" s="1"/>
      <c r="L13" s="8"/>
      <c r="M13" s="9"/>
    </row>
    <row r="14" spans="1:18" ht="12.75">
      <c r="A14" s="58"/>
      <c r="B14" s="18"/>
      <c r="C14" s="40" t="s">
        <v>26</v>
      </c>
      <c r="I14" s="47">
        <f>I13</f>
        <v>150</v>
      </c>
      <c r="J14" s="1"/>
      <c r="K14" s="1"/>
      <c r="R14" s="9"/>
    </row>
    <row r="15" spans="1:11" ht="12.75">
      <c r="A15" s="57"/>
      <c r="B15" s="17"/>
      <c r="J15" s="1"/>
      <c r="K15" s="1"/>
    </row>
    <row r="16" spans="1:13" ht="12.75">
      <c r="A16" s="57"/>
      <c r="B16" s="17"/>
      <c r="C16" s="16" t="s">
        <v>27</v>
      </c>
      <c r="D16" s="5"/>
      <c r="J16" s="1"/>
      <c r="K16" s="1"/>
      <c r="L16" s="5"/>
      <c r="M16" s="5"/>
    </row>
    <row r="17" spans="1:18" ht="12.75">
      <c r="A17" s="57"/>
      <c r="B17" s="17"/>
      <c r="C17" s="3" t="s">
        <v>5</v>
      </c>
      <c r="G17" s="6"/>
      <c r="H17" s="8"/>
      <c r="I17" s="8"/>
      <c r="P17" s="6"/>
      <c r="Q17" s="8"/>
      <c r="R17" s="8"/>
    </row>
    <row r="18" spans="1:18" ht="12.75">
      <c r="A18" s="57"/>
      <c r="B18" s="17"/>
      <c r="C18" s="41" t="s">
        <v>28</v>
      </c>
      <c r="D18" s="42"/>
      <c r="F18" s="50">
        <v>0.75</v>
      </c>
      <c r="G18" s="46" t="s">
        <v>4</v>
      </c>
      <c r="H18" s="45">
        <v>0.6</v>
      </c>
      <c r="I18" s="9">
        <f>F18*H18</f>
        <v>0.44999999999999996</v>
      </c>
      <c r="P18" s="6"/>
      <c r="Q18" s="8"/>
      <c r="R18" s="8"/>
    </row>
    <row r="19" spans="1:18" ht="12.75">
      <c r="A19" s="57"/>
      <c r="B19" s="17"/>
      <c r="C19" s="41" t="s">
        <v>29</v>
      </c>
      <c r="D19" s="43"/>
      <c r="F19" s="50">
        <v>5</v>
      </c>
      <c r="G19" s="46" t="s">
        <v>10</v>
      </c>
      <c r="H19" s="45">
        <v>1</v>
      </c>
      <c r="I19" s="8">
        <f>F19*H19</f>
        <v>5</v>
      </c>
      <c r="J19" s="1"/>
      <c r="K19" s="1"/>
      <c r="P19" s="6"/>
      <c r="Q19" s="8"/>
      <c r="R19" s="8"/>
    </row>
    <row r="20" spans="1:18" ht="12.75">
      <c r="A20" s="57"/>
      <c r="B20" s="17"/>
      <c r="C20" s="41" t="s">
        <v>30</v>
      </c>
      <c r="D20" s="42"/>
      <c r="F20" s="50">
        <v>10</v>
      </c>
      <c r="G20" s="46" t="s">
        <v>4</v>
      </c>
      <c r="H20" s="45">
        <v>0.15</v>
      </c>
      <c r="I20" s="8">
        <f>F20*H20</f>
        <v>1.5</v>
      </c>
      <c r="J20" s="1"/>
      <c r="K20" s="1"/>
      <c r="P20" s="6"/>
      <c r="Q20" s="8"/>
      <c r="R20" s="8"/>
    </row>
    <row r="21" spans="1:18" ht="12.75">
      <c r="A21" s="57"/>
      <c r="B21" s="17"/>
      <c r="C21" s="38" t="s">
        <v>6</v>
      </c>
      <c r="D21" s="44"/>
      <c r="G21" s="6"/>
      <c r="H21" s="8"/>
      <c r="I21" s="8"/>
      <c r="K21" s="1"/>
      <c r="P21" s="6"/>
      <c r="Q21" s="8"/>
      <c r="R21" s="8"/>
    </row>
    <row r="22" spans="1:18" ht="12.75">
      <c r="A22" s="57"/>
      <c r="B22" s="17"/>
      <c r="C22" s="41" t="s">
        <v>31</v>
      </c>
      <c r="D22" s="42"/>
      <c r="F22" s="50">
        <v>0.05</v>
      </c>
      <c r="G22" s="46" t="s">
        <v>7</v>
      </c>
      <c r="H22" s="45">
        <v>10</v>
      </c>
      <c r="I22" s="8">
        <f aca="true" t="shared" si="0" ref="I22:I28">F22*H22</f>
        <v>0.5</v>
      </c>
      <c r="K22" s="1"/>
      <c r="P22" s="6"/>
      <c r="Q22" s="8"/>
      <c r="R22" s="8"/>
    </row>
    <row r="23" spans="1:18" ht="12.75">
      <c r="A23" s="57"/>
      <c r="B23" s="17"/>
      <c r="C23" s="41" t="s">
        <v>32</v>
      </c>
      <c r="D23" s="42"/>
      <c r="F23" s="45">
        <v>0.2</v>
      </c>
      <c r="G23" s="46" t="s">
        <v>7</v>
      </c>
      <c r="H23" s="45">
        <v>10</v>
      </c>
      <c r="I23" s="8">
        <f t="shared" si="0"/>
        <v>2</v>
      </c>
      <c r="K23" s="1"/>
      <c r="P23" s="6"/>
      <c r="Q23" s="8"/>
      <c r="R23" s="8"/>
    </row>
    <row r="24" spans="1:18" ht="12.75">
      <c r="A24" s="57"/>
      <c r="B24" s="17"/>
      <c r="C24" s="41" t="s">
        <v>33</v>
      </c>
      <c r="D24" s="42"/>
      <c r="F24" s="45">
        <v>0.1</v>
      </c>
      <c r="G24" s="46" t="s">
        <v>7</v>
      </c>
      <c r="H24" s="45">
        <v>10</v>
      </c>
      <c r="I24" s="8">
        <f>F24*H24</f>
        <v>1</v>
      </c>
      <c r="K24" s="1"/>
      <c r="P24" s="6"/>
      <c r="Q24" s="8"/>
      <c r="R24" s="8"/>
    </row>
    <row r="25" spans="1:18" ht="12.75">
      <c r="A25" s="57"/>
      <c r="B25" s="17"/>
      <c r="C25" s="53" t="s">
        <v>36</v>
      </c>
      <c r="D25" s="43"/>
      <c r="F25" s="45">
        <v>0.15</v>
      </c>
      <c r="G25" s="46" t="s">
        <v>7</v>
      </c>
      <c r="H25" s="45">
        <v>10</v>
      </c>
      <c r="I25" s="8">
        <f t="shared" si="0"/>
        <v>1.5</v>
      </c>
      <c r="J25" s="1"/>
      <c r="K25" s="1"/>
      <c r="O25" s="8"/>
      <c r="P25" s="6"/>
      <c r="Q25" s="8"/>
      <c r="R25" s="8"/>
    </row>
    <row r="26" spans="1:18" ht="12.75">
      <c r="A26" s="57"/>
      <c r="B26" s="17"/>
      <c r="C26" s="41" t="s">
        <v>34</v>
      </c>
      <c r="D26" s="42"/>
      <c r="F26" s="45">
        <v>0.25</v>
      </c>
      <c r="G26" s="46" t="s">
        <v>7</v>
      </c>
      <c r="H26" s="45">
        <v>10</v>
      </c>
      <c r="I26" s="8">
        <f t="shared" si="0"/>
        <v>2.5</v>
      </c>
      <c r="J26" s="1"/>
      <c r="K26" s="1"/>
      <c r="O26" s="8"/>
      <c r="P26" s="6"/>
      <c r="Q26" s="8"/>
      <c r="R26" s="8"/>
    </row>
    <row r="27" spans="1:18" ht="12.75">
      <c r="A27" s="57"/>
      <c r="B27" s="17"/>
      <c r="C27" s="41" t="s">
        <v>35</v>
      </c>
      <c r="D27" s="43"/>
      <c r="F27" s="45">
        <v>0.5</v>
      </c>
      <c r="G27" s="46" t="s">
        <v>7</v>
      </c>
      <c r="H27" s="45">
        <v>10</v>
      </c>
      <c r="I27" s="8">
        <f t="shared" si="0"/>
        <v>5</v>
      </c>
      <c r="O27" s="8"/>
      <c r="P27" s="6"/>
      <c r="Q27" s="8"/>
      <c r="R27" s="8"/>
    </row>
    <row r="28" spans="1:18" ht="12.75">
      <c r="A28" s="57"/>
      <c r="B28" s="17"/>
      <c r="C28" s="3" t="s">
        <v>8</v>
      </c>
      <c r="F28" s="8">
        <f>SUM(I18:I27)</f>
        <v>19.45</v>
      </c>
      <c r="G28" s="46" t="s">
        <v>9</v>
      </c>
      <c r="H28" s="52">
        <v>0.035</v>
      </c>
      <c r="I28" s="11">
        <f t="shared" si="0"/>
        <v>0.6807500000000001</v>
      </c>
      <c r="J28" s="1"/>
      <c r="K28" s="1"/>
      <c r="O28" s="8"/>
      <c r="P28" s="6"/>
      <c r="Q28" s="10"/>
      <c r="R28" s="11"/>
    </row>
    <row r="29" spans="1:18" ht="12.75">
      <c r="A29" s="57"/>
      <c r="B29" s="17"/>
      <c r="C29" s="40" t="s">
        <v>37</v>
      </c>
      <c r="G29" s="6"/>
      <c r="H29" s="8"/>
      <c r="I29" s="47">
        <f>SUM(I18:I28)</f>
        <v>20.13075</v>
      </c>
      <c r="J29" s="1"/>
      <c r="K29" s="1"/>
      <c r="M29" s="9"/>
      <c r="P29" s="6"/>
      <c r="Q29" s="8"/>
      <c r="R29" s="9"/>
    </row>
    <row r="30" spans="1:18" ht="12.75">
      <c r="A30" s="57"/>
      <c r="B30" s="17"/>
      <c r="G30" s="6"/>
      <c r="H30" s="8"/>
      <c r="I30" s="8"/>
      <c r="P30" s="6"/>
      <c r="Q30" s="8"/>
      <c r="R30" s="8"/>
    </row>
    <row r="31" spans="1:18" ht="12.75">
      <c r="A31" s="57"/>
      <c r="B31" s="17"/>
      <c r="C31" s="16" t="s">
        <v>38</v>
      </c>
      <c r="D31" s="5"/>
      <c r="F31" s="49" t="s">
        <v>0</v>
      </c>
      <c r="G31" s="49" t="s">
        <v>1</v>
      </c>
      <c r="H31" s="49" t="s">
        <v>2</v>
      </c>
      <c r="I31" s="49" t="s">
        <v>3</v>
      </c>
      <c r="L31" s="5"/>
      <c r="M31" s="5"/>
      <c r="P31" s="12"/>
      <c r="Q31" s="8"/>
      <c r="R31" s="8"/>
    </row>
    <row r="32" spans="1:18" ht="12.75">
      <c r="A32" s="57"/>
      <c r="B32" s="17"/>
      <c r="C32" s="3" t="s">
        <v>12</v>
      </c>
      <c r="D32" s="5"/>
      <c r="F32" s="3">
        <f>F13</f>
        <v>30</v>
      </c>
      <c r="G32" s="54" t="s">
        <v>13</v>
      </c>
      <c r="H32" s="45">
        <v>0.03</v>
      </c>
      <c r="I32" s="9">
        <f>F32*H32</f>
        <v>0.8999999999999999</v>
      </c>
      <c r="L32" s="5"/>
      <c r="M32" s="5"/>
      <c r="P32" s="12"/>
      <c r="Q32" s="8"/>
      <c r="R32" s="8"/>
    </row>
    <row r="33" spans="1:18" ht="12.75">
      <c r="A33" s="57"/>
      <c r="B33" s="17"/>
      <c r="C33" s="3" t="s">
        <v>6</v>
      </c>
      <c r="G33" s="6"/>
      <c r="H33" s="8"/>
      <c r="I33" s="8"/>
      <c r="P33" s="6"/>
      <c r="Q33" s="8"/>
      <c r="R33" s="8"/>
    </row>
    <row r="34" spans="1:18" ht="12.75">
      <c r="A34" s="57"/>
      <c r="B34" s="17"/>
      <c r="C34" s="41" t="s">
        <v>39</v>
      </c>
      <c r="F34" s="45">
        <v>1.25</v>
      </c>
      <c r="G34" s="46" t="s">
        <v>7</v>
      </c>
      <c r="H34" s="45">
        <v>10</v>
      </c>
      <c r="I34" s="13">
        <f>F34*H34</f>
        <v>12.5</v>
      </c>
      <c r="J34" s="1"/>
      <c r="K34" s="1"/>
      <c r="O34" s="8"/>
      <c r="P34" s="6"/>
      <c r="Q34" s="8"/>
      <c r="R34" s="13"/>
    </row>
    <row r="35" spans="1:18" ht="12.75">
      <c r="A35" s="57"/>
      <c r="B35" s="17"/>
      <c r="C35" s="41" t="s">
        <v>40</v>
      </c>
      <c r="F35" s="45">
        <v>0.3</v>
      </c>
      <c r="G35" s="46" t="s">
        <v>7</v>
      </c>
      <c r="H35" s="45">
        <v>10</v>
      </c>
      <c r="I35" s="13">
        <f>F35*H35</f>
        <v>3</v>
      </c>
      <c r="J35" s="1"/>
      <c r="K35" s="1"/>
      <c r="O35" s="8"/>
      <c r="P35" s="6"/>
      <c r="Q35" s="8"/>
      <c r="R35" s="14"/>
    </row>
    <row r="36" spans="1:10" ht="12.75">
      <c r="A36" s="57"/>
      <c r="B36" s="17"/>
      <c r="C36" s="41" t="s">
        <v>41</v>
      </c>
      <c r="F36" s="45">
        <v>0</v>
      </c>
      <c r="G36" s="46" t="s">
        <v>7</v>
      </c>
      <c r="H36" s="45">
        <v>0</v>
      </c>
      <c r="I36" s="14">
        <f>F36*H36</f>
        <v>0</v>
      </c>
      <c r="J36" s="1"/>
    </row>
    <row r="37" spans="1:18" ht="12.75">
      <c r="A37" s="57"/>
      <c r="B37" s="17"/>
      <c r="C37" s="40" t="s">
        <v>42</v>
      </c>
      <c r="G37" s="6"/>
      <c r="H37" s="8"/>
      <c r="I37" s="47">
        <f>SUM(I32:I36)</f>
        <v>16.4</v>
      </c>
      <c r="P37" s="6"/>
      <c r="Q37" s="8"/>
      <c r="R37" s="9"/>
    </row>
    <row r="38" spans="1:18" ht="12.75">
      <c r="A38" s="57"/>
      <c r="B38" s="17"/>
      <c r="G38" s="6"/>
      <c r="H38" s="8"/>
      <c r="I38" s="9"/>
      <c r="P38" s="6"/>
      <c r="Q38" s="8"/>
      <c r="R38" s="9"/>
    </row>
    <row r="39" spans="1:18" ht="12.75">
      <c r="A39" s="57"/>
      <c r="B39" s="17"/>
      <c r="C39" s="16" t="s">
        <v>43</v>
      </c>
      <c r="D39" s="5"/>
      <c r="E39" s="5"/>
      <c r="G39" s="6"/>
      <c r="H39" s="8"/>
      <c r="I39" s="8"/>
      <c r="P39" s="6"/>
      <c r="Q39" s="8"/>
      <c r="R39" s="9"/>
    </row>
    <row r="40" spans="1:18" ht="12.75">
      <c r="A40" s="57"/>
      <c r="B40" s="17"/>
      <c r="C40" s="3" t="s">
        <v>44</v>
      </c>
      <c r="G40" s="6"/>
      <c r="H40" s="8"/>
      <c r="I40" s="9">
        <f>I29+I37</f>
        <v>36.53075</v>
      </c>
      <c r="L40" s="5"/>
      <c r="M40" s="9"/>
      <c r="N40" s="5"/>
      <c r="P40" s="6"/>
      <c r="Q40" s="8"/>
      <c r="R40" s="8"/>
    </row>
    <row r="41" spans="1:18" ht="12.75">
      <c r="A41" s="57"/>
      <c r="B41" s="17"/>
      <c r="C41" s="3" t="s">
        <v>45</v>
      </c>
      <c r="G41" s="6"/>
      <c r="H41" s="8"/>
      <c r="I41" s="8">
        <f>IF(F13&gt;0,I40/F13,0)</f>
        <v>1.2176916666666666</v>
      </c>
      <c r="M41" s="8"/>
      <c r="P41" s="6"/>
      <c r="Q41" s="8"/>
      <c r="R41" s="9"/>
    </row>
    <row r="42" spans="1:18" ht="12.75">
      <c r="A42" s="57"/>
      <c r="B42" s="17"/>
      <c r="G42" s="6"/>
      <c r="I42" s="8"/>
      <c r="P42" s="6"/>
      <c r="Q42" s="8"/>
      <c r="R42" s="8"/>
    </row>
    <row r="43" spans="1:18" ht="12.75">
      <c r="A43" s="57"/>
      <c r="B43" s="17"/>
      <c r="C43" s="16" t="s">
        <v>46</v>
      </c>
      <c r="D43" s="5"/>
      <c r="E43" s="5"/>
      <c r="F43" s="5"/>
      <c r="G43" s="6"/>
      <c r="I43" s="8"/>
      <c r="J43" s="15"/>
      <c r="K43" s="15"/>
      <c r="P43" s="6"/>
      <c r="R43" s="8"/>
    </row>
    <row r="44" spans="1:18" ht="12.75">
      <c r="A44" s="57"/>
      <c r="B44" s="17"/>
      <c r="C44" s="41" t="s">
        <v>47</v>
      </c>
      <c r="D44" s="5"/>
      <c r="E44" s="5"/>
      <c r="F44" s="5"/>
      <c r="G44" s="6"/>
      <c r="I44" s="55">
        <v>1.14</v>
      </c>
      <c r="J44" s="15"/>
      <c r="K44" s="15"/>
      <c r="P44" s="6"/>
      <c r="R44" s="8"/>
    </row>
    <row r="45" spans="1:18" ht="12.75">
      <c r="A45" s="57"/>
      <c r="B45" s="17"/>
      <c r="C45" s="41" t="s">
        <v>48</v>
      </c>
      <c r="G45" s="6"/>
      <c r="I45" s="45">
        <v>7.14</v>
      </c>
      <c r="J45" s="1"/>
      <c r="K45" s="1"/>
      <c r="L45" s="5"/>
      <c r="M45" s="5"/>
      <c r="N45" s="5"/>
      <c r="O45" s="5"/>
      <c r="P45" s="6"/>
      <c r="R45" s="8"/>
    </row>
    <row r="46" spans="1:18" ht="12.75">
      <c r="A46" s="57"/>
      <c r="B46" s="17"/>
      <c r="C46" s="41" t="s">
        <v>49</v>
      </c>
      <c r="G46" s="6"/>
      <c r="I46" s="56">
        <v>2.29</v>
      </c>
      <c r="J46" s="1"/>
      <c r="K46" s="1"/>
      <c r="P46" s="6"/>
      <c r="R46" s="8"/>
    </row>
    <row r="47" spans="3:18" ht="12.75">
      <c r="C47" s="40" t="s">
        <v>50</v>
      </c>
      <c r="G47" s="6"/>
      <c r="I47" s="47">
        <f>SUM(I44:I46)</f>
        <v>10.57</v>
      </c>
      <c r="J47" s="1"/>
      <c r="K47" s="1"/>
      <c r="P47" s="6"/>
      <c r="R47" s="8"/>
    </row>
    <row r="48" spans="7:18" ht="12.75">
      <c r="G48" s="6"/>
      <c r="I48" s="8"/>
      <c r="J48" s="1"/>
      <c r="K48" s="1"/>
      <c r="P48" s="6"/>
      <c r="R48" s="9"/>
    </row>
    <row r="49" spans="3:18" ht="12.75">
      <c r="C49" s="16" t="s">
        <v>51</v>
      </c>
      <c r="D49" s="5"/>
      <c r="E49" s="5"/>
      <c r="G49" s="6"/>
      <c r="I49" s="8"/>
      <c r="J49" s="1"/>
      <c r="K49" s="1"/>
      <c r="P49" s="6"/>
      <c r="R49" s="8"/>
    </row>
    <row r="50" spans="3:18" ht="12.75">
      <c r="C50" s="3" t="s">
        <v>44</v>
      </c>
      <c r="G50" s="6"/>
      <c r="I50" s="47">
        <f>I40+I47</f>
        <v>47.10075</v>
      </c>
      <c r="L50" s="5"/>
      <c r="M50" s="9"/>
      <c r="N50" s="5"/>
      <c r="P50" s="6"/>
      <c r="R50" s="8"/>
    </row>
    <row r="51" spans="3:18" ht="12.75">
      <c r="C51" s="3" t="str">
        <f>C41</f>
        <v>   Per lb</v>
      </c>
      <c r="G51" s="6"/>
      <c r="I51" s="48">
        <f>IF(F13&gt;0,I50/F13,0)</f>
        <v>1.570025</v>
      </c>
      <c r="M51" s="8"/>
      <c r="P51" s="6"/>
      <c r="R51" s="9"/>
    </row>
    <row r="52" spans="9:18" ht="12.75">
      <c r="I52" s="48"/>
      <c r="P52" s="6"/>
      <c r="R52" s="8"/>
    </row>
    <row r="53" spans="3:18" ht="12.75">
      <c r="C53" s="16" t="s">
        <v>52</v>
      </c>
      <c r="D53" s="16"/>
      <c r="E53" s="16"/>
      <c r="F53" s="16"/>
      <c r="G53" s="16"/>
      <c r="I53" s="47">
        <f>I14-I40</f>
        <v>113.46925</v>
      </c>
      <c r="M53" s="9"/>
      <c r="R53" s="8"/>
    </row>
    <row r="54" spans="3:18" ht="16.5" customHeight="1">
      <c r="C54" s="16" t="s">
        <v>53</v>
      </c>
      <c r="D54" s="16"/>
      <c r="E54" s="16"/>
      <c r="F54" s="16"/>
      <c r="G54" s="16"/>
      <c r="I54" s="47">
        <f>I13-I50</f>
        <v>102.89925</v>
      </c>
      <c r="M54" s="9"/>
      <c r="R54" s="8"/>
    </row>
    <row r="55" spans="9:18" ht="12.75">
      <c r="I55" s="8"/>
      <c r="L55" s="16"/>
      <c r="M55" s="16"/>
      <c r="N55" s="16"/>
      <c r="O55" s="16"/>
      <c r="P55" s="16"/>
      <c r="R55" s="9"/>
    </row>
    <row r="56" spans="1:9" s="29" customFormat="1" ht="12.75">
      <c r="A56" s="60"/>
      <c r="B56" s="19"/>
      <c r="C56" s="25" t="s">
        <v>15</v>
      </c>
      <c r="D56" s="26"/>
      <c r="E56" s="27"/>
      <c r="F56" s="28"/>
      <c r="G56" s="28"/>
      <c r="H56" s="28"/>
      <c r="I56" s="28"/>
    </row>
    <row r="57" spans="1:9" s="29" customFormat="1" ht="12.75">
      <c r="A57" s="60"/>
      <c r="B57" s="19"/>
      <c r="C57" s="30" t="s">
        <v>16</v>
      </c>
      <c r="D57" s="31"/>
      <c r="E57" s="31"/>
      <c r="G57" s="31"/>
      <c r="H57" s="31"/>
      <c r="I57" s="31"/>
    </row>
    <row r="58" spans="1:9" s="29" customFormat="1" ht="12.75">
      <c r="A58" s="60"/>
      <c r="B58" s="19"/>
      <c r="C58" s="32" t="s">
        <v>17</v>
      </c>
      <c r="G58" s="31"/>
      <c r="H58" s="31"/>
      <c r="I58" s="31"/>
    </row>
    <row r="59" spans="1:9" ht="12.75">
      <c r="A59" s="57"/>
      <c r="B59" s="17"/>
      <c r="C59" s="69">
        <f ca="1">TODAY()</f>
        <v>38953</v>
      </c>
      <c r="D59" s="69"/>
      <c r="E59" s="33"/>
      <c r="F59" s="33"/>
      <c r="G59" s="33"/>
      <c r="H59" s="34"/>
      <c r="I59" s="33"/>
    </row>
    <row r="60" spans="1:3" ht="15.75">
      <c r="A60" s="61"/>
      <c r="B60" s="20"/>
      <c r="C60" t="s">
        <v>18</v>
      </c>
    </row>
    <row r="61" spans="1:3" ht="15.75">
      <c r="A61" s="61"/>
      <c r="B61" s="20"/>
      <c r="C61" t="s">
        <v>18</v>
      </c>
    </row>
    <row r="62" spans="1:2" ht="15.75">
      <c r="A62" s="61"/>
      <c r="B62" s="20"/>
    </row>
    <row r="63" spans="1:11" ht="15.75">
      <c r="A63" s="61"/>
      <c r="B63" s="20"/>
      <c r="C63" s="35" t="s">
        <v>19</v>
      </c>
      <c r="D63" s="36"/>
      <c r="E63" s="36"/>
      <c r="F63" s="36"/>
      <c r="G63" s="36"/>
      <c r="H63" s="36"/>
      <c r="I63" s="36"/>
      <c r="J63" s="36"/>
      <c r="K63" s="36"/>
    </row>
    <row r="64" spans="1:11" ht="23.25" customHeight="1">
      <c r="A64" s="61"/>
      <c r="B64" s="20"/>
      <c r="C64" s="65" t="s">
        <v>20</v>
      </c>
      <c r="D64" s="65"/>
      <c r="E64" s="65"/>
      <c r="F64" s="65"/>
      <c r="G64" s="65"/>
      <c r="H64" s="65"/>
      <c r="I64" s="65"/>
      <c r="J64" s="37"/>
      <c r="K64" s="37"/>
    </row>
    <row r="65" spans="1:11" ht="21.75" customHeight="1">
      <c r="A65" s="61"/>
      <c r="B65" s="20"/>
      <c r="C65" s="65"/>
      <c r="D65" s="65"/>
      <c r="E65" s="65"/>
      <c r="F65" s="65"/>
      <c r="G65" s="65"/>
      <c r="H65" s="65"/>
      <c r="I65" s="65"/>
      <c r="J65" s="37"/>
      <c r="K65" s="37"/>
    </row>
    <row r="66" spans="1:11" ht="18" customHeight="1">
      <c r="A66" s="61"/>
      <c r="B66" s="20"/>
      <c r="C66" s="65" t="s">
        <v>21</v>
      </c>
      <c r="D66" s="65"/>
      <c r="E66" s="65"/>
      <c r="F66" s="65"/>
      <c r="G66" s="65"/>
      <c r="H66" s="65"/>
      <c r="I66" s="65"/>
      <c r="J66" s="37"/>
      <c r="K66" s="37"/>
    </row>
    <row r="67" spans="3:9" ht="12.75">
      <c r="C67" s="1"/>
      <c r="D67" s="1"/>
      <c r="I67" s="8"/>
    </row>
    <row r="68" ht="12.75">
      <c r="I68" s="8"/>
    </row>
    <row r="69" ht="12.75">
      <c r="I69" s="8"/>
    </row>
    <row r="70" ht="12.75">
      <c r="I70" s="8"/>
    </row>
    <row r="71" ht="12.75">
      <c r="I71" s="8"/>
    </row>
    <row r="72" ht="12.75">
      <c r="I72" s="8"/>
    </row>
    <row r="73" ht="12.75">
      <c r="I73" s="8"/>
    </row>
    <row r="74" ht="12.75">
      <c r="I74" s="8"/>
    </row>
    <row r="75" ht="12.75">
      <c r="I75" s="8"/>
    </row>
    <row r="76" ht="12.75">
      <c r="I76" s="8"/>
    </row>
    <row r="77" ht="12.75">
      <c r="I77" s="8"/>
    </row>
    <row r="78" ht="12.75">
      <c r="I78" s="8"/>
    </row>
    <row r="79" ht="12.75">
      <c r="I79" s="8"/>
    </row>
    <row r="80" ht="12.75">
      <c r="I80" s="8"/>
    </row>
    <row r="81" ht="12.75">
      <c r="I81" s="8"/>
    </row>
    <row r="82" ht="12.75">
      <c r="I82" s="8"/>
    </row>
    <row r="83" ht="12.75">
      <c r="I83" s="8"/>
    </row>
    <row r="84" ht="12.75">
      <c r="I84" s="8"/>
    </row>
    <row r="85" ht="12.75">
      <c r="I85" s="8"/>
    </row>
    <row r="86" ht="12.75">
      <c r="I86" s="8"/>
    </row>
    <row r="87" ht="12.75">
      <c r="I87" s="8"/>
    </row>
    <row r="88" ht="12.75">
      <c r="I88" s="8"/>
    </row>
    <row r="89" ht="12.75">
      <c r="I89" s="8"/>
    </row>
    <row r="90" spans="1:9" ht="12.75">
      <c r="A90" s="60"/>
      <c r="B90" s="19"/>
      <c r="I90" s="8"/>
    </row>
    <row r="91" spans="1:9" ht="12.75">
      <c r="A91" s="60"/>
      <c r="B91" s="19"/>
      <c r="I91" s="8"/>
    </row>
    <row r="92" spans="1:9" ht="12.75">
      <c r="A92" s="60"/>
      <c r="B92" s="19"/>
      <c r="I92" s="8"/>
    </row>
    <row r="93" spans="1:9" ht="12.75">
      <c r="A93" s="57"/>
      <c r="B93" s="17"/>
      <c r="I93" s="8"/>
    </row>
    <row r="94" spans="1:9" ht="15.75">
      <c r="A94" s="61"/>
      <c r="B94" s="20"/>
      <c r="I94" s="8"/>
    </row>
    <row r="95" spans="1:9" ht="15.75">
      <c r="A95" s="61"/>
      <c r="B95" s="20"/>
      <c r="I95" s="8"/>
    </row>
    <row r="96" spans="1:9" ht="15.75">
      <c r="A96" s="61"/>
      <c r="B96" s="20"/>
      <c r="I96" s="8"/>
    </row>
    <row r="97" spans="1:9" ht="15.75">
      <c r="A97" s="61"/>
      <c r="B97" s="20"/>
      <c r="I97" s="8"/>
    </row>
    <row r="98" spans="1:9" ht="15.75">
      <c r="A98" s="61"/>
      <c r="B98" s="20"/>
      <c r="I98" s="8"/>
    </row>
    <row r="99" spans="1:9" ht="15.75">
      <c r="A99" s="61"/>
      <c r="B99" s="20"/>
      <c r="I99" s="8"/>
    </row>
    <row r="100" spans="1:9" ht="15.75">
      <c r="A100" s="61"/>
      <c r="B100" s="20"/>
      <c r="I100" s="8"/>
    </row>
    <row r="101" ht="12.75">
      <c r="I101" s="8"/>
    </row>
    <row r="102" ht="12.75">
      <c r="I102" s="8"/>
    </row>
    <row r="103" ht="12.75">
      <c r="I103" s="8"/>
    </row>
    <row r="104" ht="12.75">
      <c r="I104" s="8"/>
    </row>
    <row r="105" ht="12.75">
      <c r="I105" s="8"/>
    </row>
    <row r="106" ht="12.75">
      <c r="I106" s="8"/>
    </row>
    <row r="107" ht="12.75">
      <c r="I107" s="8"/>
    </row>
    <row r="108" ht="12.75">
      <c r="I108" s="8"/>
    </row>
    <row r="109" ht="12.75">
      <c r="I109" s="8"/>
    </row>
    <row r="110" ht="12.75">
      <c r="I110" s="8"/>
    </row>
    <row r="111" ht="12.75">
      <c r="I111" s="8"/>
    </row>
    <row r="112" ht="12.75">
      <c r="I112" s="8"/>
    </row>
    <row r="113" ht="12.75">
      <c r="I113" s="8"/>
    </row>
    <row r="114" ht="12.75">
      <c r="I114" s="8"/>
    </row>
    <row r="115" ht="12.75">
      <c r="I115" s="8"/>
    </row>
    <row r="116" ht="12.75">
      <c r="I116" s="8"/>
    </row>
    <row r="117" ht="12.75">
      <c r="I117" s="8"/>
    </row>
    <row r="118" ht="12.75">
      <c r="I118" s="8"/>
    </row>
    <row r="119" ht="12.75">
      <c r="I119" s="8"/>
    </row>
    <row r="120" ht="12.75">
      <c r="I120" s="8"/>
    </row>
    <row r="121" ht="12.75">
      <c r="I121" s="8"/>
    </row>
    <row r="122" ht="12.75">
      <c r="I122" s="8"/>
    </row>
    <row r="123" ht="12.75">
      <c r="I123" s="8"/>
    </row>
    <row r="124" ht="12.75">
      <c r="I124" s="8"/>
    </row>
    <row r="125" ht="12.75">
      <c r="I125" s="8"/>
    </row>
    <row r="126" ht="12.75">
      <c r="I126" s="8"/>
    </row>
    <row r="127" ht="12.75">
      <c r="I127" s="8"/>
    </row>
    <row r="128" ht="12.75">
      <c r="I128" s="8"/>
    </row>
    <row r="129" ht="12.75">
      <c r="I129" s="8"/>
    </row>
    <row r="130" ht="12.75">
      <c r="I130" s="8"/>
    </row>
    <row r="131" ht="12.75">
      <c r="I131" s="8"/>
    </row>
    <row r="132" ht="12.75">
      <c r="I132" s="8"/>
    </row>
    <row r="133" ht="12.75">
      <c r="I133" s="8"/>
    </row>
    <row r="134" ht="12.75">
      <c r="I134" s="8"/>
    </row>
    <row r="135" ht="12.75">
      <c r="I135" s="8"/>
    </row>
    <row r="136" ht="12.75">
      <c r="I136" s="8"/>
    </row>
    <row r="137" ht="12.75">
      <c r="I137" s="8"/>
    </row>
    <row r="138" ht="12.75">
      <c r="I138" s="8"/>
    </row>
    <row r="139" ht="12.75">
      <c r="I139" s="8"/>
    </row>
    <row r="140" ht="12.75">
      <c r="I140" s="8"/>
    </row>
  </sheetData>
  <sheetProtection/>
  <mergeCells count="8">
    <mergeCell ref="H3:J3"/>
    <mergeCell ref="C66:I66"/>
    <mergeCell ref="C5:E5"/>
    <mergeCell ref="C59:D59"/>
    <mergeCell ref="C64:I65"/>
    <mergeCell ref="C8:E8"/>
    <mergeCell ref="C9:E9"/>
    <mergeCell ref="C10:E10"/>
  </mergeCells>
  <hyperlinks>
    <hyperlink ref="C57" r:id="rId1" display="Author: Craig Chase"/>
    <hyperlink ref="H3:J3" r:id="rId2" display="Vegetable Production Budgets."/>
  </hyperlinks>
  <printOptions/>
  <pageMargins left="0.5" right="0.5" top="0.5" bottom="0.5" header="0.5" footer="0.5"/>
  <pageSetup fitToHeight="1" fitToWidth="1" horizontalDpi="300" verticalDpi="300" orientation="portrait" scale="83"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R140"/>
  <sheetViews>
    <sheetView showGridLines="0" workbookViewId="0" topLeftCell="A1">
      <selection activeCell="C5" sqref="C5:E5"/>
    </sheetView>
  </sheetViews>
  <sheetFormatPr defaultColWidth="9.00390625" defaultRowHeight="15.75"/>
  <cols>
    <col min="1" max="1" width="1.4921875" style="59" customWidth="1"/>
    <col min="2" max="2" width="1.4921875" style="3" customWidth="1"/>
    <col min="3" max="3" width="16.00390625" style="3" customWidth="1"/>
    <col min="4" max="4" width="1.25" style="3" customWidth="1"/>
    <col min="5" max="5" width="12.125" style="3" customWidth="1"/>
    <col min="6" max="6" width="8.25390625" style="3" customWidth="1"/>
    <col min="7" max="7" width="8.375" style="3" customWidth="1"/>
    <col min="8" max="8" width="7.75390625" style="3" customWidth="1"/>
    <col min="9" max="9" width="9.625" style="3" customWidth="1"/>
    <col min="10" max="10" width="16.875" style="3" customWidth="1"/>
    <col min="11" max="11" width="7.125" style="3" customWidth="1"/>
    <col min="12" max="12" width="5.125" style="3" customWidth="1"/>
    <col min="13" max="16384" width="9.00390625" style="3" customWidth="1"/>
  </cols>
  <sheetData>
    <row r="1" s="62" customFormat="1" ht="18.75" thickBot="1">
      <c r="C1" s="62" t="s">
        <v>22</v>
      </c>
    </row>
    <row r="2" spans="1:4" ht="15.75" thickTop="1">
      <c r="A2" s="57"/>
      <c r="B2" s="17"/>
      <c r="C2" s="21" t="s">
        <v>54</v>
      </c>
      <c r="D2" s="16"/>
    </row>
    <row r="3" spans="1:11" ht="15.75">
      <c r="A3" s="57"/>
      <c r="B3" s="17"/>
      <c r="C3" s="63" t="s">
        <v>55</v>
      </c>
      <c r="D3" s="63"/>
      <c r="E3" s="63"/>
      <c r="F3" s="63"/>
      <c r="G3" s="63"/>
      <c r="H3" s="64" t="s">
        <v>56</v>
      </c>
      <c r="I3" s="64"/>
      <c r="J3" s="64"/>
      <c r="K3" s="22"/>
    </row>
    <row r="4" spans="1:2" ht="12.75">
      <c r="A4" s="57"/>
      <c r="B4" s="17"/>
    </row>
    <row r="5" spans="1:5" s="23" customFormat="1" ht="12">
      <c r="A5" s="58"/>
      <c r="B5" s="18"/>
      <c r="C5" s="66" t="s">
        <v>14</v>
      </c>
      <c r="D5" s="67"/>
      <c r="E5" s="68"/>
    </row>
    <row r="6" spans="1:5" s="23" customFormat="1" ht="12">
      <c r="A6" s="58"/>
      <c r="B6" s="18"/>
      <c r="C6" s="24"/>
      <c r="D6" s="24"/>
      <c r="E6" s="24"/>
    </row>
    <row r="7" spans="1:5" s="23" customFormat="1" ht="12">
      <c r="A7" s="58"/>
      <c r="B7" s="18"/>
      <c r="C7" s="24" t="s">
        <v>23</v>
      </c>
      <c r="D7" s="24"/>
      <c r="E7" s="24"/>
    </row>
    <row r="8" spans="1:5" ht="12.75">
      <c r="A8" s="57"/>
      <c r="B8" s="17"/>
      <c r="C8" s="70"/>
      <c r="D8" s="71"/>
      <c r="E8" s="72"/>
    </row>
    <row r="9" spans="1:5" ht="12.75">
      <c r="A9" s="57"/>
      <c r="B9" s="17"/>
      <c r="C9" s="70"/>
      <c r="D9" s="71"/>
      <c r="E9" s="72"/>
    </row>
    <row r="10" spans="1:5" ht="12.75">
      <c r="A10" s="57"/>
      <c r="B10" s="17"/>
      <c r="C10" s="70"/>
      <c r="D10" s="71"/>
      <c r="E10" s="72"/>
    </row>
    <row r="11" spans="1:18" ht="12.75">
      <c r="A11" s="57"/>
      <c r="B11" s="17"/>
      <c r="C11" s="38"/>
      <c r="D11" s="38"/>
      <c r="E11" s="38"/>
      <c r="F11" s="39" t="s">
        <v>0</v>
      </c>
      <c r="G11" s="39" t="s">
        <v>1</v>
      </c>
      <c r="H11" s="39" t="s">
        <v>2</v>
      </c>
      <c r="I11" s="39" t="s">
        <v>3</v>
      </c>
      <c r="J11" s="1"/>
      <c r="K11" s="1"/>
      <c r="L11" s="2"/>
      <c r="M11" s="2"/>
      <c r="N11" s="2"/>
      <c r="O11" s="4"/>
      <c r="P11" s="4"/>
      <c r="Q11" s="4"/>
      <c r="R11" s="4"/>
    </row>
    <row r="12" spans="1:13" ht="12.75">
      <c r="A12" s="57"/>
      <c r="B12" s="17"/>
      <c r="C12" s="16" t="s">
        <v>25</v>
      </c>
      <c r="D12" s="5"/>
      <c r="J12" s="1"/>
      <c r="K12" s="1"/>
      <c r="L12" s="5"/>
      <c r="M12" s="5"/>
    </row>
    <row r="13" spans="1:13" ht="12.75">
      <c r="A13" s="57"/>
      <c r="B13" s="17"/>
      <c r="C13" s="3" t="s">
        <v>11</v>
      </c>
      <c r="D13" s="5"/>
      <c r="F13" s="50"/>
      <c r="G13" s="6" t="s">
        <v>4</v>
      </c>
      <c r="H13" s="51"/>
      <c r="I13" s="7">
        <f>F13*H13</f>
        <v>0</v>
      </c>
      <c r="J13" s="1"/>
      <c r="K13" s="1"/>
      <c r="L13" s="8"/>
      <c r="M13" s="9"/>
    </row>
    <row r="14" spans="1:18" ht="12.75">
      <c r="A14" s="58"/>
      <c r="B14" s="18"/>
      <c r="C14" s="40" t="s">
        <v>26</v>
      </c>
      <c r="I14" s="47">
        <f>I13</f>
        <v>0</v>
      </c>
      <c r="J14" s="1"/>
      <c r="K14" s="1"/>
      <c r="R14" s="9"/>
    </row>
    <row r="15" spans="1:11" ht="12.75">
      <c r="A15" s="57"/>
      <c r="B15" s="17"/>
      <c r="J15" s="1"/>
      <c r="K15" s="1"/>
    </row>
    <row r="16" spans="1:13" ht="12.75">
      <c r="A16" s="57"/>
      <c r="B16" s="17"/>
      <c r="C16" s="16" t="s">
        <v>27</v>
      </c>
      <c r="D16" s="5"/>
      <c r="J16" s="1"/>
      <c r="K16" s="1"/>
      <c r="L16" s="5"/>
      <c r="M16" s="5"/>
    </row>
    <row r="17" spans="1:18" ht="12.75">
      <c r="A17" s="57"/>
      <c r="B17" s="17"/>
      <c r="C17" s="3" t="s">
        <v>5</v>
      </c>
      <c r="G17" s="6"/>
      <c r="H17" s="8"/>
      <c r="I17" s="8"/>
      <c r="P17" s="6"/>
      <c r="Q17" s="8"/>
      <c r="R17" s="8"/>
    </row>
    <row r="18" spans="1:18" ht="12.75">
      <c r="A18" s="57"/>
      <c r="B18" s="17"/>
      <c r="C18" s="41" t="s">
        <v>28</v>
      </c>
      <c r="D18" s="42"/>
      <c r="F18" s="50"/>
      <c r="G18" s="46" t="s">
        <v>4</v>
      </c>
      <c r="H18" s="45"/>
      <c r="I18" s="9">
        <f>F18*H18</f>
        <v>0</v>
      </c>
      <c r="P18" s="6"/>
      <c r="Q18" s="8"/>
      <c r="R18" s="8"/>
    </row>
    <row r="19" spans="1:18" ht="12.75">
      <c r="A19" s="57"/>
      <c r="B19" s="17"/>
      <c r="C19" s="41" t="s">
        <v>29</v>
      </c>
      <c r="D19" s="43"/>
      <c r="F19" s="50"/>
      <c r="G19" s="46" t="s">
        <v>10</v>
      </c>
      <c r="H19" s="45"/>
      <c r="I19" s="8">
        <f>F19*H19</f>
        <v>0</v>
      </c>
      <c r="J19" s="1"/>
      <c r="K19" s="1"/>
      <c r="P19" s="6"/>
      <c r="Q19" s="8"/>
      <c r="R19" s="8"/>
    </row>
    <row r="20" spans="1:18" ht="12.75">
      <c r="A20" s="57"/>
      <c r="B20" s="17"/>
      <c r="C20" s="41" t="s">
        <v>30</v>
      </c>
      <c r="D20" s="42"/>
      <c r="F20" s="50"/>
      <c r="G20" s="46" t="s">
        <v>4</v>
      </c>
      <c r="H20" s="45"/>
      <c r="I20" s="8">
        <f>F20*H20</f>
        <v>0</v>
      </c>
      <c r="J20" s="1"/>
      <c r="K20" s="1"/>
      <c r="P20" s="6"/>
      <c r="Q20" s="8"/>
      <c r="R20" s="8"/>
    </row>
    <row r="21" spans="1:18" ht="12.75">
      <c r="A21" s="57"/>
      <c r="B21" s="17"/>
      <c r="C21" s="38" t="s">
        <v>6</v>
      </c>
      <c r="D21" s="44"/>
      <c r="G21" s="6"/>
      <c r="H21" s="8"/>
      <c r="I21" s="8"/>
      <c r="K21" s="1"/>
      <c r="P21" s="6"/>
      <c r="Q21" s="8"/>
      <c r="R21" s="8"/>
    </row>
    <row r="22" spans="1:18" ht="12.75">
      <c r="A22" s="57"/>
      <c r="B22" s="17"/>
      <c r="C22" s="41" t="s">
        <v>31</v>
      </c>
      <c r="D22" s="42"/>
      <c r="F22" s="50"/>
      <c r="G22" s="46" t="s">
        <v>7</v>
      </c>
      <c r="H22" s="45"/>
      <c r="I22" s="8">
        <f aca="true" t="shared" si="0" ref="I22:I28">F22*H22</f>
        <v>0</v>
      </c>
      <c r="K22" s="1"/>
      <c r="P22" s="6"/>
      <c r="Q22" s="8"/>
      <c r="R22" s="8"/>
    </row>
    <row r="23" spans="1:18" ht="12.75">
      <c r="A23" s="57"/>
      <c r="B23" s="17"/>
      <c r="C23" s="41" t="s">
        <v>32</v>
      </c>
      <c r="D23" s="42"/>
      <c r="F23" s="45"/>
      <c r="G23" s="46" t="s">
        <v>7</v>
      </c>
      <c r="H23" s="45"/>
      <c r="I23" s="8">
        <f t="shared" si="0"/>
        <v>0</v>
      </c>
      <c r="K23" s="1"/>
      <c r="P23" s="6"/>
      <c r="Q23" s="8"/>
      <c r="R23" s="8"/>
    </row>
    <row r="24" spans="1:18" ht="12.75">
      <c r="A24" s="57"/>
      <c r="B24" s="17"/>
      <c r="C24" s="41" t="s">
        <v>33</v>
      </c>
      <c r="D24" s="42"/>
      <c r="F24" s="45"/>
      <c r="G24" s="46" t="s">
        <v>7</v>
      </c>
      <c r="H24" s="45"/>
      <c r="I24" s="8">
        <f>F24*H24</f>
        <v>0</v>
      </c>
      <c r="K24" s="1"/>
      <c r="P24" s="6"/>
      <c r="Q24" s="8"/>
      <c r="R24" s="8"/>
    </row>
    <row r="25" spans="1:18" ht="12.75">
      <c r="A25" s="57"/>
      <c r="B25" s="17"/>
      <c r="C25" s="53" t="s">
        <v>36</v>
      </c>
      <c r="D25" s="43"/>
      <c r="F25" s="45"/>
      <c r="G25" s="46" t="s">
        <v>7</v>
      </c>
      <c r="H25" s="45"/>
      <c r="I25" s="8">
        <f t="shared" si="0"/>
        <v>0</v>
      </c>
      <c r="J25" s="1"/>
      <c r="K25" s="1"/>
      <c r="O25" s="8"/>
      <c r="P25" s="6"/>
      <c r="Q25" s="8"/>
      <c r="R25" s="8"/>
    </row>
    <row r="26" spans="1:18" ht="12.75">
      <c r="A26" s="57"/>
      <c r="B26" s="17"/>
      <c r="C26" s="41" t="s">
        <v>34</v>
      </c>
      <c r="D26" s="42"/>
      <c r="F26" s="45"/>
      <c r="G26" s="46" t="s">
        <v>7</v>
      </c>
      <c r="H26" s="45"/>
      <c r="I26" s="8">
        <f t="shared" si="0"/>
        <v>0</v>
      </c>
      <c r="J26" s="1"/>
      <c r="K26" s="1"/>
      <c r="O26" s="8"/>
      <c r="P26" s="6"/>
      <c r="Q26" s="8"/>
      <c r="R26" s="8"/>
    </row>
    <row r="27" spans="1:18" ht="12.75">
      <c r="A27" s="57"/>
      <c r="B27" s="17"/>
      <c r="C27" s="41" t="s">
        <v>35</v>
      </c>
      <c r="D27" s="43"/>
      <c r="F27" s="45"/>
      <c r="G27" s="46" t="s">
        <v>7</v>
      </c>
      <c r="H27" s="45"/>
      <c r="I27" s="8">
        <f t="shared" si="0"/>
        <v>0</v>
      </c>
      <c r="O27" s="8"/>
      <c r="P27" s="6"/>
      <c r="Q27" s="8"/>
      <c r="R27" s="8"/>
    </row>
    <row r="28" spans="1:18" ht="12.75">
      <c r="A28" s="57"/>
      <c r="B28" s="17"/>
      <c r="C28" s="3" t="s">
        <v>8</v>
      </c>
      <c r="F28" s="8">
        <f>SUM(I18:I27)</f>
        <v>0</v>
      </c>
      <c r="G28" s="46" t="s">
        <v>9</v>
      </c>
      <c r="H28" s="52"/>
      <c r="I28" s="11">
        <f t="shared" si="0"/>
        <v>0</v>
      </c>
      <c r="J28" s="1"/>
      <c r="K28" s="1"/>
      <c r="O28" s="8"/>
      <c r="P28" s="6"/>
      <c r="Q28" s="10"/>
      <c r="R28" s="11"/>
    </row>
    <row r="29" spans="1:18" ht="12.75">
      <c r="A29" s="57"/>
      <c r="B29" s="17"/>
      <c r="C29" s="40" t="s">
        <v>37</v>
      </c>
      <c r="G29" s="6"/>
      <c r="H29" s="8"/>
      <c r="I29" s="47">
        <f>SUM(I18:I28)</f>
        <v>0</v>
      </c>
      <c r="J29" s="1"/>
      <c r="K29" s="1"/>
      <c r="M29" s="9"/>
      <c r="P29" s="6"/>
      <c r="Q29" s="8"/>
      <c r="R29" s="9"/>
    </row>
    <row r="30" spans="1:18" ht="12.75">
      <c r="A30" s="57"/>
      <c r="B30" s="17"/>
      <c r="G30" s="6"/>
      <c r="H30" s="8"/>
      <c r="I30" s="8"/>
      <c r="P30" s="6"/>
      <c r="Q30" s="8"/>
      <c r="R30" s="8"/>
    </row>
    <row r="31" spans="1:18" ht="12.75">
      <c r="A31" s="57"/>
      <c r="B31" s="17"/>
      <c r="C31" s="16" t="s">
        <v>38</v>
      </c>
      <c r="D31" s="5"/>
      <c r="F31" s="49" t="s">
        <v>0</v>
      </c>
      <c r="G31" s="49" t="s">
        <v>1</v>
      </c>
      <c r="H31" s="49" t="s">
        <v>2</v>
      </c>
      <c r="I31" s="49" t="s">
        <v>3</v>
      </c>
      <c r="L31" s="5"/>
      <c r="M31" s="5"/>
      <c r="P31" s="12"/>
      <c r="Q31" s="8"/>
      <c r="R31" s="8"/>
    </row>
    <row r="32" spans="1:18" ht="12.75">
      <c r="A32" s="57"/>
      <c r="B32" s="17"/>
      <c r="C32" s="3" t="s">
        <v>12</v>
      </c>
      <c r="D32" s="5"/>
      <c r="F32" s="3">
        <f>F13</f>
        <v>0</v>
      </c>
      <c r="G32" s="54" t="s">
        <v>13</v>
      </c>
      <c r="H32" s="45"/>
      <c r="I32" s="9">
        <f>F32*H32</f>
        <v>0</v>
      </c>
      <c r="L32" s="5"/>
      <c r="M32" s="5"/>
      <c r="P32" s="12"/>
      <c r="Q32" s="8"/>
      <c r="R32" s="8"/>
    </row>
    <row r="33" spans="1:18" ht="12.75">
      <c r="A33" s="57"/>
      <c r="B33" s="17"/>
      <c r="C33" s="3" t="s">
        <v>6</v>
      </c>
      <c r="G33" s="6"/>
      <c r="H33" s="8"/>
      <c r="I33" s="8"/>
      <c r="P33" s="6"/>
      <c r="Q33" s="8"/>
      <c r="R33" s="8"/>
    </row>
    <row r="34" spans="1:18" ht="12.75">
      <c r="A34" s="57"/>
      <c r="B34" s="17"/>
      <c r="C34" s="41" t="s">
        <v>39</v>
      </c>
      <c r="F34" s="45"/>
      <c r="G34" s="46" t="s">
        <v>7</v>
      </c>
      <c r="H34" s="45"/>
      <c r="I34" s="13">
        <f>F34*H34</f>
        <v>0</v>
      </c>
      <c r="J34" s="1"/>
      <c r="K34" s="1"/>
      <c r="O34" s="8"/>
      <c r="P34" s="6"/>
      <c r="Q34" s="8"/>
      <c r="R34" s="13"/>
    </row>
    <row r="35" spans="1:18" ht="12.75">
      <c r="A35" s="57"/>
      <c r="B35" s="17"/>
      <c r="C35" s="41" t="s">
        <v>40</v>
      </c>
      <c r="F35" s="45"/>
      <c r="G35" s="46" t="s">
        <v>7</v>
      </c>
      <c r="H35" s="45"/>
      <c r="I35" s="13">
        <f>F35*H35</f>
        <v>0</v>
      </c>
      <c r="J35" s="1"/>
      <c r="K35" s="1"/>
      <c r="O35" s="8"/>
      <c r="P35" s="6"/>
      <c r="Q35" s="8"/>
      <c r="R35" s="14"/>
    </row>
    <row r="36" spans="1:10" ht="12.75">
      <c r="A36" s="57"/>
      <c r="B36" s="17"/>
      <c r="C36" s="41" t="s">
        <v>41</v>
      </c>
      <c r="F36" s="45"/>
      <c r="G36" s="46" t="s">
        <v>7</v>
      </c>
      <c r="H36" s="45"/>
      <c r="I36" s="14">
        <f>F36*H36</f>
        <v>0</v>
      </c>
      <c r="J36" s="1"/>
    </row>
    <row r="37" spans="1:18" ht="12.75">
      <c r="A37" s="57"/>
      <c r="B37" s="17"/>
      <c r="C37" s="40" t="s">
        <v>42</v>
      </c>
      <c r="G37" s="6"/>
      <c r="H37" s="8"/>
      <c r="I37" s="47">
        <f>SUM(I32:I36)</f>
        <v>0</v>
      </c>
      <c r="P37" s="6"/>
      <c r="Q37" s="8"/>
      <c r="R37" s="9"/>
    </row>
    <row r="38" spans="1:18" ht="12.75">
      <c r="A38" s="57"/>
      <c r="B38" s="17"/>
      <c r="G38" s="6"/>
      <c r="H38" s="8"/>
      <c r="I38" s="9"/>
      <c r="P38" s="6"/>
      <c r="Q38" s="8"/>
      <c r="R38" s="9"/>
    </row>
    <row r="39" spans="1:18" ht="12.75">
      <c r="A39" s="57"/>
      <c r="B39" s="17"/>
      <c r="C39" s="16" t="s">
        <v>43</v>
      </c>
      <c r="D39" s="5"/>
      <c r="E39" s="5"/>
      <c r="G39" s="6"/>
      <c r="H39" s="8"/>
      <c r="I39" s="8"/>
      <c r="P39" s="6"/>
      <c r="Q39" s="8"/>
      <c r="R39" s="9"/>
    </row>
    <row r="40" spans="1:18" ht="12.75">
      <c r="A40" s="57"/>
      <c r="B40" s="17"/>
      <c r="C40" s="3" t="s">
        <v>44</v>
      </c>
      <c r="G40" s="6"/>
      <c r="H40" s="8"/>
      <c r="I40" s="9">
        <f>I29+I37</f>
        <v>0</v>
      </c>
      <c r="L40" s="5"/>
      <c r="M40" s="9"/>
      <c r="N40" s="5"/>
      <c r="P40" s="6"/>
      <c r="Q40" s="8"/>
      <c r="R40" s="8"/>
    </row>
    <row r="41" spans="1:18" ht="12.75">
      <c r="A41" s="57"/>
      <c r="B41" s="17"/>
      <c r="C41" s="3" t="s">
        <v>45</v>
      </c>
      <c r="G41" s="6"/>
      <c r="H41" s="8"/>
      <c r="I41" s="8">
        <f>IF(F13&gt;0,I40/F13,0)</f>
        <v>0</v>
      </c>
      <c r="M41" s="8"/>
      <c r="P41" s="6"/>
      <c r="Q41" s="8"/>
      <c r="R41" s="9"/>
    </row>
    <row r="42" spans="1:18" ht="12.75">
      <c r="A42" s="57"/>
      <c r="B42" s="17"/>
      <c r="G42" s="6"/>
      <c r="I42" s="8"/>
      <c r="P42" s="6"/>
      <c r="Q42" s="8"/>
      <c r="R42" s="8"/>
    </row>
    <row r="43" spans="1:18" ht="12.75">
      <c r="A43" s="57"/>
      <c r="B43" s="17"/>
      <c r="C43" s="16" t="s">
        <v>46</v>
      </c>
      <c r="D43" s="5"/>
      <c r="E43" s="5"/>
      <c r="F43" s="5"/>
      <c r="G43" s="6"/>
      <c r="I43" s="8"/>
      <c r="J43" s="15"/>
      <c r="K43" s="15"/>
      <c r="P43" s="6"/>
      <c r="R43" s="8"/>
    </row>
    <row r="44" spans="1:18" ht="12.75">
      <c r="A44" s="57"/>
      <c r="B44" s="17"/>
      <c r="C44" s="41" t="s">
        <v>47</v>
      </c>
      <c r="D44" s="5"/>
      <c r="E44" s="5"/>
      <c r="F44" s="5"/>
      <c r="G44" s="6"/>
      <c r="I44" s="55"/>
      <c r="J44" s="15"/>
      <c r="K44" s="15"/>
      <c r="P44" s="6"/>
      <c r="R44" s="8"/>
    </row>
    <row r="45" spans="1:18" ht="12.75">
      <c r="A45" s="57"/>
      <c r="B45" s="17"/>
      <c r="C45" s="41" t="s">
        <v>48</v>
      </c>
      <c r="G45" s="6"/>
      <c r="I45" s="45"/>
      <c r="J45" s="1"/>
      <c r="K45" s="1"/>
      <c r="L45" s="5"/>
      <c r="M45" s="5"/>
      <c r="N45" s="5"/>
      <c r="O45" s="5"/>
      <c r="P45" s="6"/>
      <c r="R45" s="8"/>
    </row>
    <row r="46" spans="1:18" ht="12.75">
      <c r="A46" s="57"/>
      <c r="B46" s="17"/>
      <c r="C46" s="41" t="s">
        <v>49</v>
      </c>
      <c r="G46" s="6"/>
      <c r="I46" s="56"/>
      <c r="J46" s="1"/>
      <c r="K46" s="1"/>
      <c r="P46" s="6"/>
      <c r="R46" s="8"/>
    </row>
    <row r="47" spans="3:18" ht="12.75">
      <c r="C47" s="40" t="s">
        <v>50</v>
      </c>
      <c r="G47" s="6"/>
      <c r="I47" s="47">
        <f>SUM(I44:I46)</f>
        <v>0</v>
      </c>
      <c r="J47" s="1"/>
      <c r="K47" s="1"/>
      <c r="P47" s="6"/>
      <c r="R47" s="8"/>
    </row>
    <row r="48" spans="7:18" ht="12.75">
      <c r="G48" s="6"/>
      <c r="I48" s="8"/>
      <c r="J48" s="1"/>
      <c r="K48" s="1"/>
      <c r="P48" s="6"/>
      <c r="R48" s="9"/>
    </row>
    <row r="49" spans="3:18" ht="12.75">
      <c r="C49" s="16" t="s">
        <v>51</v>
      </c>
      <c r="D49" s="5"/>
      <c r="E49" s="5"/>
      <c r="G49" s="6"/>
      <c r="I49" s="8"/>
      <c r="J49" s="1"/>
      <c r="K49" s="1"/>
      <c r="P49" s="6"/>
      <c r="R49" s="8"/>
    </row>
    <row r="50" spans="3:18" ht="12.75">
      <c r="C50" s="3" t="s">
        <v>44</v>
      </c>
      <c r="G50" s="6"/>
      <c r="I50" s="47">
        <f>I40+I47</f>
        <v>0</v>
      </c>
      <c r="L50" s="5"/>
      <c r="M50" s="9"/>
      <c r="N50" s="5"/>
      <c r="P50" s="6"/>
      <c r="R50" s="8"/>
    </row>
    <row r="51" spans="3:18" ht="12.75">
      <c r="C51" s="3" t="str">
        <f>C41</f>
        <v>   Per lb</v>
      </c>
      <c r="G51" s="6"/>
      <c r="I51" s="48">
        <f>IF(F13&gt;0,I50/F13,0)</f>
        <v>0</v>
      </c>
      <c r="M51" s="8"/>
      <c r="P51" s="6"/>
      <c r="R51" s="9"/>
    </row>
    <row r="52" spans="9:18" ht="12.75">
      <c r="I52" s="48"/>
      <c r="P52" s="6"/>
      <c r="R52" s="8"/>
    </row>
    <row r="53" spans="3:18" ht="12.75">
      <c r="C53" s="16" t="s">
        <v>52</v>
      </c>
      <c r="D53" s="16"/>
      <c r="E53" s="16"/>
      <c r="F53" s="16"/>
      <c r="G53" s="16"/>
      <c r="I53" s="47">
        <f>I14-I40</f>
        <v>0</v>
      </c>
      <c r="M53" s="9"/>
      <c r="R53" s="8"/>
    </row>
    <row r="54" spans="3:18" ht="16.5" customHeight="1">
      <c r="C54" s="16" t="s">
        <v>53</v>
      </c>
      <c r="D54" s="16"/>
      <c r="E54" s="16"/>
      <c r="F54" s="16"/>
      <c r="G54" s="16"/>
      <c r="I54" s="47">
        <f>I13-I50</f>
        <v>0</v>
      </c>
      <c r="M54" s="9"/>
      <c r="R54" s="8"/>
    </row>
    <row r="55" spans="9:18" ht="12.75">
      <c r="I55" s="8"/>
      <c r="L55" s="16"/>
      <c r="M55" s="16"/>
      <c r="N55" s="16"/>
      <c r="O55" s="16"/>
      <c r="P55" s="16"/>
      <c r="R55" s="9"/>
    </row>
    <row r="56" spans="1:9" s="29" customFormat="1" ht="12.75">
      <c r="A56" s="60"/>
      <c r="B56" s="19"/>
      <c r="C56" s="25" t="s">
        <v>15</v>
      </c>
      <c r="D56" s="26"/>
      <c r="E56" s="27"/>
      <c r="F56" s="28"/>
      <c r="G56" s="28"/>
      <c r="H56" s="28"/>
      <c r="I56" s="28"/>
    </row>
    <row r="57" spans="1:9" s="29" customFormat="1" ht="12.75">
      <c r="A57" s="60"/>
      <c r="B57" s="19"/>
      <c r="C57" s="30" t="s">
        <v>16</v>
      </c>
      <c r="D57" s="31"/>
      <c r="E57" s="31"/>
      <c r="G57" s="31"/>
      <c r="H57" s="31"/>
      <c r="I57" s="31"/>
    </row>
    <row r="58" spans="1:9" s="29" customFormat="1" ht="12.75">
      <c r="A58" s="60"/>
      <c r="B58" s="19"/>
      <c r="C58" s="32" t="s">
        <v>17</v>
      </c>
      <c r="G58" s="31"/>
      <c r="H58" s="31"/>
      <c r="I58" s="31"/>
    </row>
    <row r="59" spans="1:9" ht="12.75">
      <c r="A59" s="57"/>
      <c r="B59" s="17"/>
      <c r="C59" s="69">
        <f ca="1">TODAY()</f>
        <v>38953</v>
      </c>
      <c r="D59" s="69"/>
      <c r="E59" s="33"/>
      <c r="F59" s="33"/>
      <c r="G59" s="33"/>
      <c r="H59" s="34"/>
      <c r="I59" s="33"/>
    </row>
    <row r="60" spans="1:3" ht="15.75">
      <c r="A60" s="61"/>
      <c r="B60" s="20"/>
      <c r="C60" t="s">
        <v>18</v>
      </c>
    </row>
    <row r="61" spans="1:3" ht="15.75">
      <c r="A61" s="61"/>
      <c r="B61" s="20"/>
      <c r="C61" t="s">
        <v>18</v>
      </c>
    </row>
    <row r="62" spans="1:2" ht="15.75">
      <c r="A62" s="61"/>
      <c r="B62" s="20"/>
    </row>
    <row r="63" spans="1:11" ht="15.75">
      <c r="A63" s="61"/>
      <c r="B63" s="20"/>
      <c r="C63" s="35" t="s">
        <v>19</v>
      </c>
      <c r="D63" s="36"/>
      <c r="E63" s="36"/>
      <c r="F63" s="36"/>
      <c r="G63" s="36"/>
      <c r="H63" s="36"/>
      <c r="I63" s="36"/>
      <c r="J63" s="36"/>
      <c r="K63" s="36"/>
    </row>
    <row r="64" spans="1:11" ht="23.25" customHeight="1">
      <c r="A64" s="61"/>
      <c r="B64" s="20"/>
      <c r="C64" s="65" t="s">
        <v>20</v>
      </c>
      <c r="D64" s="65"/>
      <c r="E64" s="65"/>
      <c r="F64" s="65"/>
      <c r="G64" s="65"/>
      <c r="H64" s="65"/>
      <c r="I64" s="65"/>
      <c r="J64" s="37"/>
      <c r="K64" s="37"/>
    </row>
    <row r="65" spans="1:11" ht="21.75" customHeight="1">
      <c r="A65" s="61"/>
      <c r="B65" s="20"/>
      <c r="C65" s="65"/>
      <c r="D65" s="65"/>
      <c r="E65" s="65"/>
      <c r="F65" s="65"/>
      <c r="G65" s="65"/>
      <c r="H65" s="65"/>
      <c r="I65" s="65"/>
      <c r="J65" s="37"/>
      <c r="K65" s="37"/>
    </row>
    <row r="66" spans="1:11" ht="18" customHeight="1">
      <c r="A66" s="61"/>
      <c r="B66" s="20"/>
      <c r="C66" s="65" t="s">
        <v>21</v>
      </c>
      <c r="D66" s="65"/>
      <c r="E66" s="65"/>
      <c r="F66" s="65"/>
      <c r="G66" s="65"/>
      <c r="H66" s="65"/>
      <c r="I66" s="65"/>
      <c r="J66" s="37"/>
      <c r="K66" s="37"/>
    </row>
    <row r="67" spans="3:9" ht="12.75">
      <c r="C67" s="1"/>
      <c r="D67" s="1"/>
      <c r="I67" s="8"/>
    </row>
    <row r="68" ht="12.75">
      <c r="I68" s="8"/>
    </row>
    <row r="69" ht="12.75">
      <c r="I69" s="8"/>
    </row>
    <row r="70" ht="12.75">
      <c r="I70" s="8"/>
    </row>
    <row r="71" ht="12.75">
      <c r="I71" s="8"/>
    </row>
    <row r="72" ht="12.75">
      <c r="I72" s="8"/>
    </row>
    <row r="73" ht="12.75">
      <c r="I73" s="8"/>
    </row>
    <row r="74" ht="12.75">
      <c r="I74" s="8"/>
    </row>
    <row r="75" ht="12.75">
      <c r="I75" s="8"/>
    </row>
    <row r="76" ht="12.75">
      <c r="I76" s="8"/>
    </row>
    <row r="77" ht="12.75">
      <c r="I77" s="8"/>
    </row>
    <row r="78" ht="12.75">
      <c r="I78" s="8"/>
    </row>
    <row r="79" ht="12.75">
      <c r="I79" s="8"/>
    </row>
    <row r="80" ht="12.75">
      <c r="I80" s="8"/>
    </row>
    <row r="81" ht="12.75">
      <c r="I81" s="8"/>
    </row>
    <row r="82" ht="12.75">
      <c r="I82" s="8"/>
    </row>
    <row r="83" ht="12.75">
      <c r="I83" s="8"/>
    </row>
    <row r="84" ht="12.75">
      <c r="I84" s="8"/>
    </row>
    <row r="85" ht="12.75">
      <c r="I85" s="8"/>
    </row>
    <row r="86" ht="12.75">
      <c r="I86" s="8"/>
    </row>
    <row r="87" ht="12.75">
      <c r="I87" s="8"/>
    </row>
    <row r="88" ht="12.75">
      <c r="I88" s="8"/>
    </row>
    <row r="89" ht="12.75">
      <c r="I89" s="8"/>
    </row>
    <row r="90" spans="1:9" ht="12.75">
      <c r="A90" s="60"/>
      <c r="B90" s="19"/>
      <c r="I90" s="8"/>
    </row>
    <row r="91" spans="1:9" ht="12.75">
      <c r="A91" s="60"/>
      <c r="B91" s="19"/>
      <c r="I91" s="8"/>
    </row>
    <row r="92" spans="1:9" ht="12.75">
      <c r="A92" s="60"/>
      <c r="B92" s="19"/>
      <c r="I92" s="8"/>
    </row>
    <row r="93" spans="1:9" ht="12.75">
      <c r="A93" s="57"/>
      <c r="B93" s="17"/>
      <c r="I93" s="8"/>
    </row>
    <row r="94" spans="1:9" ht="15.75">
      <c r="A94" s="61"/>
      <c r="B94" s="20"/>
      <c r="I94" s="8"/>
    </row>
    <row r="95" spans="1:9" ht="15.75">
      <c r="A95" s="61"/>
      <c r="B95" s="20"/>
      <c r="I95" s="8"/>
    </row>
    <row r="96" spans="1:9" ht="15.75">
      <c r="A96" s="61"/>
      <c r="B96" s="20"/>
      <c r="I96" s="8"/>
    </row>
    <row r="97" spans="1:9" ht="15.75">
      <c r="A97" s="61"/>
      <c r="B97" s="20"/>
      <c r="I97" s="8"/>
    </row>
    <row r="98" spans="1:9" ht="15.75">
      <c r="A98" s="61"/>
      <c r="B98" s="20"/>
      <c r="I98" s="8"/>
    </row>
    <row r="99" spans="1:9" ht="15.75">
      <c r="A99" s="61"/>
      <c r="B99" s="20"/>
      <c r="I99" s="8"/>
    </row>
    <row r="100" spans="1:9" ht="15.75">
      <c r="A100" s="61"/>
      <c r="B100" s="20"/>
      <c r="I100" s="8"/>
    </row>
    <row r="101" ht="12.75">
      <c r="I101" s="8"/>
    </row>
    <row r="102" ht="12.75">
      <c r="I102" s="8"/>
    </row>
    <row r="103" ht="12.75">
      <c r="I103" s="8"/>
    </row>
    <row r="104" ht="12.75">
      <c r="I104" s="8"/>
    </row>
    <row r="105" ht="12.75">
      <c r="I105" s="8"/>
    </row>
    <row r="106" ht="12.75">
      <c r="I106" s="8"/>
    </row>
    <row r="107" ht="12.75">
      <c r="I107" s="8"/>
    </row>
    <row r="108" ht="12.75">
      <c r="I108" s="8"/>
    </row>
    <row r="109" ht="12.75">
      <c r="I109" s="8"/>
    </row>
    <row r="110" ht="12.75">
      <c r="I110" s="8"/>
    </row>
    <row r="111" ht="12.75">
      <c r="I111" s="8"/>
    </row>
    <row r="112" ht="12.75">
      <c r="I112" s="8"/>
    </row>
    <row r="113" ht="12.75">
      <c r="I113" s="8"/>
    </row>
    <row r="114" ht="12.75">
      <c r="I114" s="8"/>
    </row>
    <row r="115" ht="12.75">
      <c r="I115" s="8"/>
    </row>
    <row r="116" ht="12.75">
      <c r="I116" s="8"/>
    </row>
    <row r="117" ht="12.75">
      <c r="I117" s="8"/>
    </row>
    <row r="118" ht="12.75">
      <c r="I118" s="8"/>
    </row>
    <row r="119" ht="12.75">
      <c r="I119" s="8"/>
    </row>
    <row r="120" ht="12.75">
      <c r="I120" s="8"/>
    </row>
    <row r="121" ht="12.75">
      <c r="I121" s="8"/>
    </row>
    <row r="122" ht="12.75">
      <c r="I122" s="8"/>
    </row>
    <row r="123" ht="12.75">
      <c r="I123" s="8"/>
    </row>
    <row r="124" ht="12.75">
      <c r="I124" s="8"/>
    </row>
    <row r="125" ht="12.75">
      <c r="I125" s="8"/>
    </row>
    <row r="126" ht="12.75">
      <c r="I126" s="8"/>
    </row>
    <row r="127" ht="12.75">
      <c r="I127" s="8"/>
    </row>
    <row r="128" ht="12.75">
      <c r="I128" s="8"/>
    </row>
    <row r="129" ht="12.75">
      <c r="I129" s="8"/>
    </row>
    <row r="130" ht="12.75">
      <c r="I130" s="8"/>
    </row>
    <row r="131" ht="12.75">
      <c r="I131" s="8"/>
    </row>
    <row r="132" ht="12.75">
      <c r="I132" s="8"/>
    </row>
    <row r="133" ht="12.75">
      <c r="I133" s="8"/>
    </row>
    <row r="134" ht="12.75">
      <c r="I134" s="8"/>
    </row>
    <row r="135" ht="12.75">
      <c r="I135" s="8"/>
    </row>
    <row r="136" ht="12.75">
      <c r="I136" s="8"/>
    </row>
    <row r="137" ht="12.75">
      <c r="I137" s="8"/>
    </row>
    <row r="138" ht="12.75">
      <c r="I138" s="8"/>
    </row>
    <row r="139" ht="12.75">
      <c r="I139" s="8"/>
    </row>
    <row r="140" ht="12.75">
      <c r="I140" s="8"/>
    </row>
  </sheetData>
  <sheetProtection/>
  <mergeCells count="8">
    <mergeCell ref="C5:E5"/>
    <mergeCell ref="C8:E8"/>
    <mergeCell ref="C9:E9"/>
    <mergeCell ref="H3:J3"/>
    <mergeCell ref="C10:E10"/>
    <mergeCell ref="C59:D59"/>
    <mergeCell ref="C64:I65"/>
    <mergeCell ref="C66:I66"/>
  </mergeCells>
  <hyperlinks>
    <hyperlink ref="C57" r:id="rId1" display="Author: Craig Chase"/>
  </hyperlinks>
  <printOptions/>
  <pageMargins left="0.75" right="0.75" top="0.75" bottom="0.75" header="0.5" footer="0.5"/>
  <pageSetup fitToHeight="1" fitToWidth="1" horizontalDpi="600" verticalDpi="600" orientation="portrait" scale="7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Iowa State University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Crop Budget -Tomatoes</dc:title>
  <dc:subject/>
  <dc:creator>Craig A Chase</dc:creator>
  <cp:keywords/>
  <dc:description/>
  <cp:lastModifiedBy>tonydowl</cp:lastModifiedBy>
  <cp:lastPrinted>2006-07-31T19:04:24Z</cp:lastPrinted>
  <dcterms:created xsi:type="dcterms:W3CDTF">2001-06-26T13:59:27Z</dcterms:created>
  <dcterms:modified xsi:type="dcterms:W3CDTF">2006-08-25T04:54:57Z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